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s\Desktop\iPem\JEFE EDU. FINANCIERA\Herramientas IPEM\"/>
    </mc:Choice>
  </mc:AlternateContent>
  <xr:revisionPtr revIDLastSave="0" documentId="13_ncr:1_{B6855388-7579-46B2-B1A4-06708DA84A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étodo Lineal" sheetId="1" r:id="rId1"/>
    <sheet name="Método Acelerado" sheetId="6" r:id="rId2"/>
    <sheet name="PSW_Sheet" sheetId="4" state="veryHidden" r:id="rId3"/>
  </sheets>
  <externalReferences>
    <externalReference r:id="rId4"/>
  </externalReferences>
  <definedNames>
    <definedName name="Comprobantes">'[1]Tabla de Comprobantes'!$A$3:$A$65</definedName>
    <definedName name="DataEntered" localSheetId="1">'Método Acelerado'!$J$12</definedName>
    <definedName name="DataEntered">'Método Lineal'!$J$12</definedName>
    <definedName name="PC">'[1]Tabla de Comprobantes'!$E$3:$E$14</definedName>
    <definedName name="PSWInput_0_0" localSheetId="1" hidden="1">'Método Acelerado'!$E$5</definedName>
    <definedName name="PSWInput_0_0" hidden="1">'Método Lineal'!$E$5</definedName>
    <definedName name="PSWInput_0_1" localSheetId="1" hidden="1">'Método Acelerado'!$E$6</definedName>
    <definedName name="PSWInput_0_1" hidden="1">'Método Lineal'!$E$6</definedName>
    <definedName name="PSWInput_0_10" localSheetId="1" hidden="1">'Método Acelerado'!#REF!</definedName>
    <definedName name="PSWInput_0_10" hidden="1">'Método Lineal'!#REF!</definedName>
    <definedName name="PSWInput_0_11" localSheetId="1" hidden="1">'Método Acelerado'!#REF!</definedName>
    <definedName name="PSWInput_0_11" hidden="1">'Método Lineal'!#REF!</definedName>
    <definedName name="PSWInput_0_12" localSheetId="1" hidden="1">'Método Acelerado'!#REF!</definedName>
    <definedName name="PSWInput_0_12" hidden="1">'Método Lineal'!#REF!</definedName>
    <definedName name="PSWInput_0_13" localSheetId="1" hidden="1">'Método Acelerado'!#REF!</definedName>
    <definedName name="PSWInput_0_13" hidden="1">'Método Lineal'!#REF!</definedName>
    <definedName name="PSWInput_0_2" localSheetId="1" hidden="1">'Método Acelerado'!$E$7</definedName>
    <definedName name="PSWInput_0_2" hidden="1">'Método Lineal'!$E$7</definedName>
    <definedName name="PSWInput_0_3" localSheetId="1" hidden="1">'Método Acelerado'!#REF!</definedName>
    <definedName name="PSWInput_0_3" hidden="1">'Método Lineal'!$E$8</definedName>
    <definedName name="PSWInput_0_4" localSheetId="1" hidden="1">'Método Acelerado'!#REF!</definedName>
    <definedName name="PSWInput_0_4" hidden="1">'Método Lineal'!#REF!</definedName>
    <definedName name="PSWInput_0_5" localSheetId="1" hidden="1">'Método Acelerado'!#REF!</definedName>
    <definedName name="PSWInput_0_5" hidden="1">'Método Lineal'!#REF!</definedName>
    <definedName name="PSWInput_0_6" localSheetId="1" hidden="1">'Método Acelerado'!#REF!</definedName>
    <definedName name="PSWInput_0_6" hidden="1">'Método Lineal'!#REF!</definedName>
    <definedName name="PSWInput_0_7" localSheetId="1" hidden="1">'Método Acelerado'!#REF!</definedName>
    <definedName name="PSWInput_0_7" hidden="1">'Método Lineal'!#REF!</definedName>
    <definedName name="PSWInput_0_8" localSheetId="1" hidden="1">'Método Acelerado'!#REF!</definedName>
    <definedName name="PSWInput_0_8" hidden="1">'Método Lineal'!#REF!</definedName>
    <definedName name="PSWInput_0_9" localSheetId="1" hidden="1">'Método Acelerado'!#REF!</definedName>
    <definedName name="PSWInput_0_9" hidden="1">'Método Lineal'!#REF!</definedName>
    <definedName name="PSWOutput_0" localSheetId="1" hidden="1">'Método Acelerado'!$A$2:$G$30</definedName>
    <definedName name="PSWOutput_0" hidden="1">'Método Lineal'!$A$2:$G$30</definedName>
    <definedName name="SpreadsheetWEBApplicationId" hidden="1">PSW_Sheet!$A$17</definedName>
    <definedName name="SpreadsheetWEBDataID" hidden="1">PSW_Sheet!$A$18</definedName>
    <definedName name="SpreadsheetWEBInternalConnection" hidden="1">PSW_Sheet!$A$14</definedName>
    <definedName name="SpreadsheetWEBUserName" hidden="1">PSW_Sheet!$A$15</definedName>
    <definedName name="SpreadsheetWEBUserRole" hidden="1">PSW_Sheet!$A$16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6" l="1"/>
  <c r="N11" i="6" s="1"/>
  <c r="N12" i="6" l="1"/>
  <c r="E6" i="6"/>
  <c r="B12" i="6"/>
  <c r="E5" i="6"/>
  <c r="C12" i="6" l="1"/>
  <c r="O52" i="6"/>
  <c r="O31" i="6"/>
  <c r="O35" i="6"/>
  <c r="O39" i="6"/>
  <c r="O43" i="6"/>
  <c r="O47" i="6"/>
  <c r="O51" i="6"/>
  <c r="O17" i="6"/>
  <c r="O21" i="6"/>
  <c r="O25" i="6"/>
  <c r="O34" i="6"/>
  <c r="O24" i="6"/>
  <c r="O28" i="6"/>
  <c r="O32" i="6"/>
  <c r="O36" i="6"/>
  <c r="O40" i="6"/>
  <c r="O44" i="6"/>
  <c r="O48" i="6"/>
  <c r="O14" i="6"/>
  <c r="O18" i="6"/>
  <c r="O22" i="6"/>
  <c r="O26" i="6"/>
  <c r="O29" i="6"/>
  <c r="O33" i="6"/>
  <c r="O37" i="6"/>
  <c r="O41" i="6"/>
  <c r="O45" i="6"/>
  <c r="O49" i="6"/>
  <c r="O15" i="6"/>
  <c r="O19" i="6"/>
  <c r="O23" i="6"/>
  <c r="O27" i="6"/>
  <c r="O30" i="6"/>
  <c r="O38" i="6"/>
  <c r="O42" i="6"/>
  <c r="O46" i="6"/>
  <c r="O50" i="6"/>
  <c r="O16" i="6"/>
  <c r="O20" i="6"/>
  <c r="O13" i="6"/>
  <c r="B13" i="6"/>
  <c r="N13" i="6" l="1"/>
  <c r="M13" i="6" s="1"/>
  <c r="B14" i="6"/>
  <c r="D12" i="6" l="1"/>
  <c r="E12" i="6" s="1"/>
  <c r="B15" i="6"/>
  <c r="F12" i="6" l="1"/>
  <c r="G12" i="6" s="1"/>
  <c r="C13" i="6" s="1"/>
  <c r="N14" i="6" s="1"/>
  <c r="B16" i="6"/>
  <c r="M14" i="6" l="1"/>
  <c r="B17" i="6"/>
  <c r="D13" i="6" l="1"/>
  <c r="B18" i="6"/>
  <c r="E13" i="6" l="1"/>
  <c r="F13" i="6" s="1"/>
  <c r="G13" i="6" s="1"/>
  <c r="C14" i="6" s="1"/>
  <c r="N15" i="6" s="1"/>
  <c r="M15" i="6" s="1"/>
  <c r="D14" i="6" s="1"/>
  <c r="E14" i="6" s="1"/>
  <c r="F14" i="6" s="1"/>
  <c r="G14" i="6" s="1"/>
  <c r="C15" i="6" s="1"/>
  <c r="B19" i="6"/>
  <c r="N16" i="6" l="1"/>
  <c r="M16" i="6" s="1"/>
  <c r="D15" i="6" s="1"/>
  <c r="E15" i="6" s="1"/>
  <c r="B20" i="6"/>
  <c r="F15" i="6" l="1"/>
  <c r="G15" i="6" s="1"/>
  <c r="C16" i="6" s="1"/>
  <c r="B21" i="6"/>
  <c r="N17" i="6" l="1"/>
  <c r="M17" i="6" s="1"/>
  <c r="D16" i="6" s="1"/>
  <c r="E16" i="6" s="1"/>
  <c r="B22" i="6"/>
  <c r="F16" i="6" l="1"/>
  <c r="G16" i="6" s="1"/>
  <c r="C17" i="6" s="1"/>
  <c r="B23" i="6"/>
  <c r="N18" i="6" l="1"/>
  <c r="M18" i="6" s="1"/>
  <c r="D17" i="6" s="1"/>
  <c r="E17" i="6" s="1"/>
  <c r="F17" i="6" s="1"/>
  <c r="G17" i="6" s="1"/>
  <c r="C18" i="6" s="1"/>
  <c r="B24" i="6"/>
  <c r="N19" i="6" l="1"/>
  <c r="M19" i="6" s="1"/>
  <c r="D18" i="6" s="1"/>
  <c r="E18" i="6" s="1"/>
  <c r="F18" i="6" s="1"/>
  <c r="G18" i="6" s="1"/>
  <c r="C19" i="6" s="1"/>
  <c r="B25" i="6"/>
  <c r="B12" i="1"/>
  <c r="D12" i="1" s="1"/>
  <c r="N20" i="6" l="1"/>
  <c r="M20" i="6" s="1"/>
  <c r="D19" i="6" s="1"/>
  <c r="E19" i="6" s="1"/>
  <c r="F19" i="6" s="1"/>
  <c r="G19" i="6" s="1"/>
  <c r="C20" i="6" s="1"/>
  <c r="B13" i="1"/>
  <c r="D13" i="1" s="1"/>
  <c r="B26" i="6"/>
  <c r="B14" i="1" l="1"/>
  <c r="D14" i="1" s="1"/>
  <c r="N21" i="6"/>
  <c r="M21" i="6" s="1"/>
  <c r="D20" i="6" s="1"/>
  <c r="E20" i="6" s="1"/>
  <c r="F20" i="6" s="1"/>
  <c r="G20" i="6" s="1"/>
  <c r="C21" i="6" s="1"/>
  <c r="B27" i="6"/>
  <c r="B15" i="1" l="1"/>
  <c r="D15" i="1" s="1"/>
  <c r="N22" i="6"/>
  <c r="M22" i="6" s="1"/>
  <c r="D21" i="6" s="1"/>
  <c r="E21" i="6" s="1"/>
  <c r="F21" i="6" s="1"/>
  <c r="G21" i="6" s="1"/>
  <c r="C22" i="6" s="1"/>
  <c r="B28" i="6"/>
  <c r="B16" i="1" l="1"/>
  <c r="D16" i="1" s="1"/>
  <c r="N23" i="6"/>
  <c r="M23" i="6" s="1"/>
  <c r="D22" i="6" s="1"/>
  <c r="E22" i="6" s="1"/>
  <c r="F22" i="6" s="1"/>
  <c r="G22" i="6" s="1"/>
  <c r="C23" i="6" s="1"/>
  <c r="B29" i="6"/>
  <c r="B17" i="1" l="1"/>
  <c r="D17" i="1" s="1"/>
  <c r="N24" i="6"/>
  <c r="M24" i="6" s="1"/>
  <c r="D23" i="6" s="1"/>
  <c r="E23" i="6" s="1"/>
  <c r="F23" i="6" s="1"/>
  <c r="G23" i="6" s="1"/>
  <c r="C24" i="6" s="1"/>
  <c r="B30" i="6"/>
  <c r="B18" i="1" l="1"/>
  <c r="D18" i="1" s="1"/>
  <c r="N25" i="6"/>
  <c r="M25" i="6" s="1"/>
  <c r="D24" i="6" s="1"/>
  <c r="E24" i="6" s="1"/>
  <c r="F24" i="6" s="1"/>
  <c r="G24" i="6" s="1"/>
  <c r="C25" i="6" s="1"/>
  <c r="B31" i="6"/>
  <c r="B19" i="1" l="1"/>
  <c r="D19" i="1" s="1"/>
  <c r="N26" i="6"/>
  <c r="M26" i="6" s="1"/>
  <c r="D25" i="6" s="1"/>
  <c r="E25" i="6" s="1"/>
  <c r="F25" i="6" s="1"/>
  <c r="G25" i="6" s="1"/>
  <c r="C26" i="6" s="1"/>
  <c r="B32" i="6"/>
  <c r="B20" i="1" l="1"/>
  <c r="D20" i="1" s="1"/>
  <c r="N27" i="6"/>
  <c r="M27" i="6" s="1"/>
  <c r="D26" i="6" s="1"/>
  <c r="E26" i="6" s="1"/>
  <c r="F26" i="6" s="1"/>
  <c r="G26" i="6" s="1"/>
  <c r="C27" i="6" s="1"/>
  <c r="B33" i="6"/>
  <c r="B21" i="1" l="1"/>
  <c r="D21" i="1" s="1"/>
  <c r="N28" i="6"/>
  <c r="M28" i="6" s="1"/>
  <c r="D27" i="6" s="1"/>
  <c r="E27" i="6" s="1"/>
  <c r="F27" i="6" s="1"/>
  <c r="G27" i="6" s="1"/>
  <c r="C28" i="6" s="1"/>
  <c r="B34" i="6"/>
  <c r="B22" i="1" l="1"/>
  <c r="D22" i="1" s="1"/>
  <c r="N29" i="6"/>
  <c r="M29" i="6" s="1"/>
  <c r="D28" i="6" s="1"/>
  <c r="E28" i="6" s="1"/>
  <c r="F28" i="6" s="1"/>
  <c r="G28" i="6" s="1"/>
  <c r="C29" i="6" s="1"/>
  <c r="B35" i="6"/>
  <c r="B23" i="1" l="1"/>
  <c r="D23" i="1" s="1"/>
  <c r="N30" i="6"/>
  <c r="M30" i="6" s="1"/>
  <c r="D29" i="6" s="1"/>
  <c r="E29" i="6" s="1"/>
  <c r="F29" i="6" s="1"/>
  <c r="G29" i="6" s="1"/>
  <c r="C30" i="6" s="1"/>
  <c r="B36" i="6"/>
  <c r="B24" i="1" l="1"/>
  <c r="D24" i="1" s="1"/>
  <c r="N31" i="6"/>
  <c r="M31" i="6" s="1"/>
  <c r="D30" i="6" s="1"/>
  <c r="E30" i="6" s="1"/>
  <c r="F30" i="6" s="1"/>
  <c r="G30" i="6" s="1"/>
  <c r="C31" i="6" s="1"/>
  <c r="B37" i="6"/>
  <c r="B25" i="1" l="1"/>
  <c r="D25" i="1" s="1"/>
  <c r="N32" i="6"/>
  <c r="M32" i="6" s="1"/>
  <c r="D31" i="6" s="1"/>
  <c r="E31" i="6" s="1"/>
  <c r="F31" i="6" s="1"/>
  <c r="G31" i="6" s="1"/>
  <c r="C32" i="6" s="1"/>
  <c r="B38" i="6"/>
  <c r="B26" i="1" l="1"/>
  <c r="D26" i="1" s="1"/>
  <c r="N33" i="6"/>
  <c r="M33" i="6" s="1"/>
  <c r="D32" i="6" s="1"/>
  <c r="E32" i="6" s="1"/>
  <c r="F32" i="6" s="1"/>
  <c r="G32" i="6" s="1"/>
  <c r="C33" i="6" s="1"/>
  <c r="B39" i="6"/>
  <c r="B27" i="1" l="1"/>
  <c r="D27" i="1" s="1"/>
  <c r="N34" i="6"/>
  <c r="M34" i="6" s="1"/>
  <c r="D33" i="6" s="1"/>
  <c r="E33" i="6" s="1"/>
  <c r="F33" i="6" s="1"/>
  <c r="G33" i="6" s="1"/>
  <c r="C34" i="6" s="1"/>
  <c r="B40" i="6"/>
  <c r="B28" i="1" l="1"/>
  <c r="D28" i="1" s="1"/>
  <c r="N35" i="6"/>
  <c r="M35" i="6" s="1"/>
  <c r="D34" i="6" s="1"/>
  <c r="E34" i="6" s="1"/>
  <c r="F34" i="6" s="1"/>
  <c r="G34" i="6" s="1"/>
  <c r="C35" i="6" s="1"/>
  <c r="B41" i="6"/>
  <c r="B29" i="1" l="1"/>
  <c r="D29" i="1" s="1"/>
  <c r="N36" i="6"/>
  <c r="M36" i="6" s="1"/>
  <c r="D35" i="6" s="1"/>
  <c r="E35" i="6" s="1"/>
  <c r="F35" i="6" s="1"/>
  <c r="G35" i="6" s="1"/>
  <c r="C36" i="6" s="1"/>
  <c r="B42" i="6"/>
  <c r="B30" i="1" l="1"/>
  <c r="D30" i="1" s="1"/>
  <c r="N37" i="6"/>
  <c r="M37" i="6" s="1"/>
  <c r="D36" i="6" s="1"/>
  <c r="E36" i="6" s="1"/>
  <c r="F36" i="6" s="1"/>
  <c r="G36" i="6" s="1"/>
  <c r="C37" i="6" s="1"/>
  <c r="B43" i="6"/>
  <c r="B31" i="1" l="1"/>
  <c r="D31" i="1" s="1"/>
  <c r="N38" i="6"/>
  <c r="M38" i="6" s="1"/>
  <c r="D37" i="6" s="1"/>
  <c r="E37" i="6" s="1"/>
  <c r="F37" i="6" s="1"/>
  <c r="G37" i="6" s="1"/>
  <c r="C38" i="6" s="1"/>
  <c r="B44" i="6"/>
  <c r="B32" i="1" l="1"/>
  <c r="D32" i="1" s="1"/>
  <c r="N39" i="6"/>
  <c r="M39" i="6" s="1"/>
  <c r="D38" i="6" s="1"/>
  <c r="E38" i="6" s="1"/>
  <c r="F38" i="6" s="1"/>
  <c r="G38" i="6" s="1"/>
  <c r="C39" i="6" s="1"/>
  <c r="B45" i="6"/>
  <c r="B33" i="1" l="1"/>
  <c r="D33" i="1" s="1"/>
  <c r="N40" i="6"/>
  <c r="M40" i="6" s="1"/>
  <c r="D39" i="6" s="1"/>
  <c r="E39" i="6" s="1"/>
  <c r="F39" i="6" s="1"/>
  <c r="G39" i="6" s="1"/>
  <c r="C40" i="6" s="1"/>
  <c r="B46" i="6"/>
  <c r="B34" i="1" l="1"/>
  <c r="D34" i="1" s="1"/>
  <c r="N41" i="6"/>
  <c r="M41" i="6" s="1"/>
  <c r="D40" i="6" s="1"/>
  <c r="E40" i="6" s="1"/>
  <c r="F40" i="6" s="1"/>
  <c r="G40" i="6" s="1"/>
  <c r="C41" i="6" s="1"/>
  <c r="B47" i="6"/>
  <c r="B35" i="1" l="1"/>
  <c r="D35" i="1" s="1"/>
  <c r="N42" i="6"/>
  <c r="M42" i="6" s="1"/>
  <c r="D41" i="6" s="1"/>
  <c r="E41" i="6" s="1"/>
  <c r="F41" i="6" s="1"/>
  <c r="G41" i="6" s="1"/>
  <c r="C42" i="6" s="1"/>
  <c r="B36" i="1"/>
  <c r="D36" i="1" s="1"/>
  <c r="B48" i="6"/>
  <c r="B37" i="1" l="1"/>
  <c r="D37" i="1" s="1"/>
  <c r="N43" i="6"/>
  <c r="M43" i="6" s="1"/>
  <c r="D42" i="6" s="1"/>
  <c r="E42" i="6" s="1"/>
  <c r="F42" i="6" s="1"/>
  <c r="G42" i="6" s="1"/>
  <c r="C43" i="6" s="1"/>
  <c r="B49" i="6"/>
  <c r="B38" i="1" l="1"/>
  <c r="D38" i="1" s="1"/>
  <c r="N44" i="6"/>
  <c r="M44" i="6" s="1"/>
  <c r="D43" i="6" s="1"/>
  <c r="E43" i="6" s="1"/>
  <c r="F43" i="6" s="1"/>
  <c r="G43" i="6" s="1"/>
  <c r="C44" i="6" s="1"/>
  <c r="B50" i="6"/>
  <c r="B39" i="1" l="1"/>
  <c r="D39" i="1" s="1"/>
  <c r="N45" i="6"/>
  <c r="M45" i="6" s="1"/>
  <c r="D44" i="6" s="1"/>
  <c r="E44" i="6" s="1"/>
  <c r="F44" i="6" s="1"/>
  <c r="G44" i="6" s="1"/>
  <c r="C45" i="6" s="1"/>
  <c r="B51" i="6"/>
  <c r="B40" i="1" l="1"/>
  <c r="D40" i="1" s="1"/>
  <c r="N46" i="6"/>
  <c r="M46" i="6" s="1"/>
  <c r="D45" i="6" s="1"/>
  <c r="E45" i="6" s="1"/>
  <c r="F45" i="6" s="1"/>
  <c r="G45" i="6" s="1"/>
  <c r="C46" i="6" s="1"/>
  <c r="B41" i="1"/>
  <c r="D41" i="1" s="1"/>
  <c r="N47" i="6" l="1"/>
  <c r="M47" i="6" s="1"/>
  <c r="D46" i="6" s="1"/>
  <c r="E46" i="6" s="1"/>
  <c r="F46" i="6" s="1"/>
  <c r="G46" i="6" s="1"/>
  <c r="C47" i="6" s="1"/>
  <c r="B42" i="1"/>
  <c r="D42" i="1" s="1"/>
  <c r="N48" i="6" l="1"/>
  <c r="M48" i="6" s="1"/>
  <c r="D47" i="6" s="1"/>
  <c r="E47" i="6" s="1"/>
  <c r="F47" i="6" s="1"/>
  <c r="G47" i="6" s="1"/>
  <c r="C48" i="6" s="1"/>
  <c r="B43" i="1"/>
  <c r="D43" i="1" s="1"/>
  <c r="N49" i="6" l="1"/>
  <c r="M49" i="6" s="1"/>
  <c r="D48" i="6" s="1"/>
  <c r="E48" i="6" s="1"/>
  <c r="F48" i="6" s="1"/>
  <c r="G48" i="6" s="1"/>
  <c r="C49" i="6" s="1"/>
  <c r="B44" i="1"/>
  <c r="D44" i="1" s="1"/>
  <c r="N50" i="6" l="1"/>
  <c r="M50" i="6" s="1"/>
  <c r="D49" i="6" s="1"/>
  <c r="E49" i="6" s="1"/>
  <c r="F49" i="6" s="1"/>
  <c r="G49" i="6" s="1"/>
  <c r="C50" i="6" s="1"/>
  <c r="B45" i="1"/>
  <c r="D45" i="1" s="1"/>
  <c r="B46" i="1" l="1"/>
  <c r="D46" i="1" s="1"/>
  <c r="N51" i="6"/>
  <c r="M51" i="6" s="1"/>
  <c r="D50" i="6" s="1"/>
  <c r="E50" i="6" s="1"/>
  <c r="F50" i="6" s="1"/>
  <c r="G50" i="6" s="1"/>
  <c r="C51" i="6" s="1"/>
  <c r="B47" i="1" l="1"/>
  <c r="D47" i="1" s="1"/>
  <c r="N52" i="6"/>
  <c r="M52" i="6" s="1"/>
  <c r="D51" i="6" s="1"/>
  <c r="E51" i="6" s="1"/>
  <c r="F51" i="6" s="1"/>
  <c r="G51" i="6" s="1"/>
  <c r="B48" i="1" l="1"/>
  <c r="D48" i="1" s="1"/>
  <c r="B49" i="1" l="1"/>
  <c r="D49" i="1" s="1"/>
  <c r="B50" i="1" l="1"/>
  <c r="D50" i="1" s="1"/>
  <c r="B51" i="1" l="1"/>
  <c r="D51" i="1" s="1"/>
  <c r="C12" i="1"/>
  <c r="C13" i="1" l="1"/>
  <c r="E13" i="1" s="1"/>
  <c r="E12" i="1"/>
  <c r="F12" i="1" s="1"/>
  <c r="G12" i="1" s="1"/>
  <c r="C14" i="1" l="1"/>
  <c r="E14" i="1" s="1"/>
  <c r="F13" i="1"/>
  <c r="G13" i="1" s="1"/>
  <c r="C15" i="1" l="1"/>
  <c r="E15" i="1" s="1"/>
  <c r="F14" i="1"/>
  <c r="G14" i="1" s="1"/>
  <c r="C16" i="1" l="1"/>
  <c r="E16" i="1" s="1"/>
  <c r="F15" i="1"/>
  <c r="G15" i="1" s="1"/>
  <c r="C17" i="1" l="1"/>
  <c r="E17" i="1" s="1"/>
  <c r="F16" i="1"/>
  <c r="G16" i="1" s="1"/>
  <c r="C18" i="1" l="1"/>
  <c r="E18" i="1" s="1"/>
  <c r="F17" i="1"/>
  <c r="G17" i="1" s="1"/>
  <c r="C19" i="1" l="1"/>
  <c r="E19" i="1" s="1"/>
  <c r="F18" i="1"/>
  <c r="G18" i="1" s="1"/>
  <c r="C20" i="1" l="1"/>
  <c r="E20" i="1" s="1"/>
  <c r="C21" i="1"/>
  <c r="E21" i="1" s="1"/>
  <c r="F19" i="1"/>
  <c r="G19" i="1" s="1"/>
  <c r="C22" i="1" l="1"/>
  <c r="E22" i="1" s="1"/>
  <c r="F20" i="1"/>
  <c r="G20" i="1" s="1"/>
  <c r="C23" i="1" l="1"/>
  <c r="E23" i="1" s="1"/>
  <c r="F21" i="1"/>
  <c r="G21" i="1" s="1"/>
  <c r="C24" i="1" l="1"/>
  <c r="E24" i="1" s="1"/>
  <c r="F22" i="1"/>
  <c r="G22" i="1" s="1"/>
  <c r="C25" i="1" l="1"/>
  <c r="E25" i="1" s="1"/>
  <c r="F23" i="1"/>
  <c r="G23" i="1" s="1"/>
  <c r="C26" i="1" l="1"/>
  <c r="E26" i="1" s="1"/>
  <c r="F24" i="1"/>
  <c r="G24" i="1" s="1"/>
  <c r="C27" i="1" l="1"/>
  <c r="E27" i="1" s="1"/>
  <c r="F25" i="1"/>
  <c r="G25" i="1" s="1"/>
  <c r="C28" i="1" l="1"/>
  <c r="E28" i="1" s="1"/>
  <c r="F26" i="1"/>
  <c r="G26" i="1" s="1"/>
  <c r="C29" i="1" l="1"/>
  <c r="E29" i="1" s="1"/>
  <c r="F27" i="1"/>
  <c r="G27" i="1" s="1"/>
  <c r="C30" i="1" l="1"/>
  <c r="E30" i="1" s="1"/>
  <c r="F28" i="1"/>
  <c r="G28" i="1" s="1"/>
  <c r="C31" i="1" l="1"/>
  <c r="E31" i="1" s="1"/>
  <c r="F29" i="1"/>
  <c r="G29" i="1" s="1"/>
  <c r="C32" i="1" l="1"/>
  <c r="E32" i="1" s="1"/>
  <c r="F30" i="1"/>
  <c r="G30" i="1" s="1"/>
  <c r="C33" i="1" l="1"/>
  <c r="E33" i="1" s="1"/>
  <c r="F31" i="1"/>
  <c r="G31" i="1" s="1"/>
  <c r="F32" i="1" l="1"/>
  <c r="G32" i="1" s="1"/>
  <c r="F33" i="1"/>
  <c r="G33" i="1" s="1"/>
  <c r="C34" i="1"/>
  <c r="E34" i="1" s="1"/>
  <c r="F34" i="1" l="1"/>
  <c r="G34" i="1" s="1"/>
  <c r="C35" i="1"/>
  <c r="E35" i="1" s="1"/>
  <c r="F35" i="1" l="1"/>
  <c r="G35" i="1" s="1"/>
  <c r="C36" i="1"/>
  <c r="E36" i="1" s="1"/>
  <c r="C37" i="1" l="1"/>
  <c r="E37" i="1" s="1"/>
  <c r="F36" i="1"/>
  <c r="G36" i="1" s="1"/>
  <c r="F37" i="1" l="1"/>
  <c r="G37" i="1" s="1"/>
  <c r="C38" i="1"/>
  <c r="E38" i="1" s="1"/>
  <c r="F38" i="1" l="1"/>
  <c r="G38" i="1" s="1"/>
  <c r="C39" i="1"/>
  <c r="E39" i="1" s="1"/>
  <c r="F39" i="1" l="1"/>
  <c r="G39" i="1" s="1"/>
  <c r="C40" i="1"/>
  <c r="E40" i="1" s="1"/>
  <c r="F40" i="1" l="1"/>
  <c r="G40" i="1" s="1"/>
  <c r="C41" i="1"/>
  <c r="E41" i="1" s="1"/>
  <c r="F41" i="1" l="1"/>
  <c r="G41" i="1" s="1"/>
  <c r="C42" i="1"/>
  <c r="E42" i="1" s="1"/>
  <c r="F42" i="1" l="1"/>
  <c r="G42" i="1" s="1"/>
  <c r="C43" i="1"/>
  <c r="E43" i="1" s="1"/>
  <c r="F43" i="1" l="1"/>
  <c r="G43" i="1" s="1"/>
  <c r="C44" i="1"/>
  <c r="E44" i="1" s="1"/>
  <c r="F44" i="1" l="1"/>
  <c r="G44" i="1" s="1"/>
  <c r="C45" i="1"/>
  <c r="E45" i="1" s="1"/>
  <c r="F45" i="1" l="1"/>
  <c r="G45" i="1" s="1"/>
  <c r="C46" i="1"/>
  <c r="E46" i="1" s="1"/>
  <c r="F46" i="1" l="1"/>
  <c r="G46" i="1" s="1"/>
  <c r="C47" i="1"/>
  <c r="E47" i="1" s="1"/>
  <c r="F47" i="1" l="1"/>
  <c r="G47" i="1" s="1"/>
  <c r="C48" i="1"/>
  <c r="E48" i="1" s="1"/>
  <c r="F48" i="1" l="1"/>
  <c r="G48" i="1" s="1"/>
  <c r="C49" i="1"/>
  <c r="E49" i="1" s="1"/>
  <c r="F49" i="1" l="1"/>
  <c r="G49" i="1" s="1"/>
  <c r="C50" i="1"/>
  <c r="E50" i="1" s="1"/>
  <c r="F50" i="1" l="1"/>
  <c r="G50" i="1" s="1"/>
  <c r="C51" i="1"/>
  <c r="E51" i="1" l="1"/>
  <c r="F51" i="1" s="1"/>
  <c r="G51" i="1" s="1"/>
</calcChain>
</file>

<file path=xl/sharedStrings.xml><?xml version="1.0" encoding="utf-8"?>
<sst xmlns="http://schemas.openxmlformats.org/spreadsheetml/2006/main" count="47" uniqueCount="37">
  <si>
    <t>UEsFBgAAAAAAAAAAAAAAAAAAAAAAAA%3d%3d</t>
  </si>
  <si>
    <t xml:space="preserve"> %3c%3fxml+version%3d%221.0%22+encoding%3d%22utf-16%22%3f%3e%0d%0a%3cWizardSettings+xmlns%3axsi%3d%22http%3a%2f%2fwww.w3.org%2f2001%2fXMLSchema-instance%22+xmlns%3axsd%3d%22http%3a%2f%2fwww.w3.org%2f2001%2fXMLSchema%22%3e%0d%0a++%3cCss%3e%0a.Class445%7bfont-family%3a+Calibri%3b+font-size%3a11pt%3b+color%3aBlack%3btext-decoration%3anone%3bborder%3a+0.5pt++None++Black+%3bbackground-color%3aWhite%3b+text-align%3aleft%3bvertical-align%3abottom%3b%7d%0a.Class446%7bfont-family%3a+Calibri%3b+font-size%3a11pt%3b+color%3aBlack%3btext-decoration%3anone%3bborder-bottom-style%3a+Solid+%3bborder-top-width%3a+0.5pt+%3bborder-left-width%3a+0.5pt+%3bborder-right-width%3a+0.5pt+%3bborder-bottom-width%3a+1.5pt+%3bborder-top-color%3a+Black+%3bborder-left-color%3a+Black+%3bborder-right-color%3a+Black+%3bborder-bottom-color%3a+%23376091+%3bbackground-color%3aWhite%3b+text-align%3aleft%3bvertical-align%3abottom%3b%7d%0a.Class447%7bfont-family%3a+Calibri%3b+font-size%3a11pt%3b+color%3aBlack%3btext-decoration%3anone%3bborder-right-style%3a+Solid+%3bborder-top-width%3a+0.5pt+%3bborder-left-width%3a+0.5pt+%3bborder-right-width%3a+1.5pt+%3bborder-bottom-width%3a+0.5pt+%3bborder-top-color%3a+Black+%3bborder-left-color%3a+Black+%3bborder-right-color%3a+%23376091+%3bborder-bottom-color%3a+Black+%3bbackground-color%3aWhite%3b+text-align%3aleft%3bvertical-align%3abottom%3b%7d%0a.Class448%7bfont-family%3a+Calibri%3b+font-size%3a11pt%3b+color%3aBlack%3btext-decoration%3anone%3bborder-top-style%3a+Solid+%3bborder-left-style%3a+Solid+%3bborder-top-width%3a+1.5pt+%3bborder-left-width%3a+1.5pt+%3bborder-right-width%3a+0.5pt+%3bborder-bottom-width%3a+0.5pt+%3bborder-top-color%3a+%23376091+%3bborder-left-color%3a+%23376091+%3bborder-right-color%3a+Black+%3bborder-bottom-color%3a+Black+%3bbackground-color%3a%23F8F7F2%3b+text-align%3aleft%3bvertical-align%3abottom%3b%7d%0a.Class449%7bfont-family%3a+Calibri%3b+font-size%3a11pt%3b+color%3aBlack%3btext-decoration%3anone%3bborder-top-style%3a+Solid+%3bborder-bottom-style%3a+Solid+%3bborder-top-width%3a+1.5pt+%3bborder-left-width%3a+0.5pt+%3bborder-right-width%3a+0.5pt+%3bborder-bottom-width%3a+1.5pt+%3bborder-top-color%3a+%23376091+%3bborder-left-color%3a+Black+%3bborder-right-color%3a+Black+%3bborder-bottom-color%3a+%23D99795+%3bbackground-color%3a%23F8F7F2%3b+text-align%3aleft%3bvertical-align%3abottom%3b%7d%0a.Class450%7bfont-family%3a+Calibri%3b+font-size%3a11pt%3b+color%3aBlack%3btext-decoration%3anone%3bborder-top-style%3a+Solid+%3bborder-top-width%3a+1.5pt+%3bborder-left-width%3a+0.5pt+%3bborder-right-width%3a+0.5pt+%3bborder-bottom-width%3a+0.5pt+%3bborder-top-color%3a+%23376091+%3bborder-left-color%3a+Black+%3bborder-right-color%3a+Black+%3bborder-bottom-color%3a+Black+%3bbackground-color%3a%23F8F7F2%3b+text-align%3aleft%3bvertical-align%3abottom%3b%7d%0a.Class451%7bfont-family%3a+Calibri%3b+font-size%3a11pt%3b+color%3aBlack%3btext-decoration%3anone%3bborder-top-style%3a+Solid+%3bborder-right-style%3a+Solid+%3bborder-top-width%3a+1.5pt+%3bborder-left-width%3a+0.5pt+%3bborder-right-width%3a+1.5pt+%3bborder-bottom-width%3a+0.5pt+%3bborder-top-color%3a+%23376091+%3bborder-left-color%3a+Black+%3bborder-right-color%3a+%23254061+%3bborder-bottom-color%3a+Black+%3bbackground-color%3a%23F8F7F2%3b+text-align%3aleft%3bvertical-align%3abottom%3b%7d%0a.Class452%7bfont-family%3a+Calibri%3b+font-size%3a11pt%3b+color%3aBlack%3btext-decoration%3anone%3bborder-left-style%3a+Solid+%3bborder-top-width%3a+0.5pt+%3bborder-left-width%3a+1.5pt+%3bborder-right-width%3a+0.5pt+%3bborder-bottom-width%3a+0.5pt+%3bborder-top-color%3a+Black+%3bborder-left-color%3a+%23254061+%3bborder-right-color%3a+Black+%3bborder-bottom-color%3a+Black+%3bbackground-color%3aWhite%3b+text-align%3aleft%3bvertical-align%3abottom%3b%7d%0a.Class453%7bfont-family%3a+Calibri%3b+font-size%3a11pt%3b+color%3aBlack%3btext-decoration%3anone%3bborder-left-style%3a+Solid+%3bborder-right-style%3a+Solid+%3bborder-top-width%3a+0.5pt+%3bborder-left-width%3a+1.5pt+%3bborder-right-width%3a+1.5pt+%3bborder-bottom-width%3a+0.5pt+%3bborder-top-color%3a+Black+%3bborder-left-color%3a+%23376091+%3bborder-right-color%3a+%23D99795+%3bborder-bottom-color%3a+Black+%3bbackground-color%3a%23F8F7F2%3b+text-align%3aleft%3bvertical-align%3abottom%3b%7d%0a.Class454%7bfont-family%3a+Calibri%3b+font-size%3a16pt%3b+color%3aWhite%3bfont-weight%3a+bold%3btext-decoration%3anone%3bborder-top-style%3a+Solid+%3bborder-left-style%3a+Solid+%3bborder-bottom-style%3a+Solid+%3bborder-top-width%3a+1.5pt+%3bborder-left-width%3a+1.5pt+%3bborder-right-width%3a+0.5pt+%3bborder-bottom-width%3a+1.5pt+%3bborder-top-color%3a+%23D99795+%3bborder-left-color%3a+%23D99795+%3bborder-right-color%3a+Black+%3bborder-bottom-color%3a+%23953735+%3bbackground-color%3a%23974807%3b+text-align%3acenter%3bvertical-align%3abottom%3b%7d%0a.Class455%7bfont-family%3a+Calibri%3b+font-size%3a11pt%3b+color%3aBlack%3btext-decoration%3anone%3bborder-left-style%3a+Solid+%3bborder-top-width%3a+0.5pt+%3bborder-left-width%3a+1.5pt+%3bborder-right-width%3a+0.5pt+%3bborder-bottom-width%3a+0.5pt+%3bborder-top-color%3a+Black+%3bborder-left-color%3a+%23953735+%3bborder-right-color%3a+Black+%3bborder-bottom-color%3a+Black+%3bbackground-color%3a%23F8F7F2%3b+text-align%3aleft%3bvertical-align%3abottom%3b%7d%0a.Class456%7bfont-family%3a+Calibri%3b+font-size%3a11pt%3b+color%3aBlack%3btext-decoration%3anone%3bborder%3a+0.5pt++None++Black+%3bbackground-color%3a%23F8F7F2%3b+text-align%3aleft%3bvertical-align%3abottom%3b%7d%0a.Class457%7bfont-family%3a+Calibri%3b+font-size%3a11pt%3b+color%3aBlack%3btext-decoration%3anone%3bborder-right-style%3a+Solid+%3bborder-top-width%3a+0.5pt+%3bborder-left-width%3a+0.5pt+%3bborder-right-width%3a+1.5pt+%3bborder-bottom-width%3a+0.5pt+%3bborder-top-color%3a+Black+%3bborder-left-color%3a+Black+%3bborder-right-color%3a+%23254061+%3bborder-bottom-color%3a+Black+%3bbackground-color%3a%23F8F7F2%3b+text-align%3aleft%3bvertical-align%3abottom%3b%7d%0a.Class458%7bfont-family%3a+Calibri%3b+font-size%3a11pt%3b+color%3aBlack%3btext-decoration%3anone%3bborder-left-style%3a+Solid+%3bborder-top-width%3a+0.5pt+%3bborder-left-width%3a+1.5pt+%3bborder-right-width%3a+0.5pt+%3bborder-bottom-width%3a+0.5pt+%3bborder-top-color%3a+Black+%3bborder-left-color%3a+%23376091+%3bborder-right-color%3a+Black+%3bborder-bottom-color%3a+Black+%3bbackground-color%3a%23F8F7F2%3b+text-align%3aleft%3bvertical-align%3abottom%3b%7d%0a.Class459%7bfont-family%3a+Calibri%3b+font-size%3a11pt%3b+color%3aBlack%3btext-decoration%3anone%3bborder-top-style%3a+Solid+%3bborder-bottom-style%3a+Solid+%3bborder-top-width%3a+1.5pt+%3bborder-left-width%3a+0.5pt+%3bborder-right-width%3a+0.5pt+%3bborder-bottom-width%3a+1.0pt+%3bborder-top-color%3a+%23953735+%3bborder-left-color%3a+Black+%3bborder-right-color%3a+Black+%3bborder-bottom-color%3a+%23D99795+%3bbackground-color%3a%23F8F7F2%3b+text-align%3aleft%3bvertical-align%3abottom%3b%7d%0a.Class460%7bfont-family%3a+Calibri%3b+font-size%3a11pt%3b+color%3aBlack%3btext-decoration%3anone%3bborder-left-style%3a+Solid+%3bborder-right-style%3a+Solid+%3bborder-top-width%3a+0.5pt+%3bborder-left-width%3a+1.5pt+%3bborder-right-width%3a+1.0pt+%3bborder-bottom-width%3a+0.5pt+%3bborder-top-color%3a+Black+%3bborder-left-color%3a+%23376091+%3bborder-right-color%3a+%23D99795+%3bborder-bottom-color%3a+Black+%3bbackground-color%3a%23F8F7F2%3b+text-align%3aleft%3bvertical-align%3abottom%3b%7d%0a.Class461%7bfont-family%3a+Calibri%3b+font-size%3a11pt%3b+color%3aWhite%3bfont-weight%3a+bold%3btext-decoration%3anone%3bborder-style%3a+Solid+%3bborder-top-width%3a+1.0pt+%3bborder-left-width%3a+1.0pt+%3bborder-right-width%3a+0.5pt+%3bborder-bottom-width%3a+0.5pt+%3bborder-top-color%3a+%23D99795+%3bborder-left-color%3a+%23D99795+%3bborder-right-color%3a+%23953735+%3bborder-bottom-color%3a+%23D99795+%3bbackground-color%3a%23974807%3b+text-align%3aleft%3bvertical-align%3abottom%3b%7d%0a.Class462%7bfont-family%3a+Calibri%3b+font-size%3a11pt%3b+color%3aBlack%3btext-decoration%3anone%3bborder-style%3a+Solid+%3bborder-top-width%3a+1.0pt+%3bborder-left-width%3a+0.5pt+%3bborder-right-width%3a+1.0pt+%3bborder-bottom-width%3a+0.5pt+%3bborder-top-color%3a+%23D99795+%3bborder-left-color%3a+%23953735+%3bborder-right-color%3a+%23953735+%3bborder-bottom-color%3a+%23D99795+%3bbackground-color%3aWhite%3b+text-align%3acenter%3bvertical-align%3abottom%3b%7d%0a.Class463%7bfont-family%3a+Calibri%3b+font-size%3a11pt%3b+color%3aBlack%3btext-decoration%3anone%3bborder-left-style%3a+Solid+%3bborder-top-width%3a+0.5pt+%3bborder-left-width%3a+1.0pt+%3bborder-right-width%3a+0.5pt+%3bborder-bottom-width%3a+0.5pt+%3bborder-top-color%3a+Black+%3bborder-left-color%3a+%23953735+%3bborder-right-color%3a+Black+%3bborder-bottom-color%3a+Black+%3bbackground-color%3a%23F8F7F2%3b+text-align%3aleft%3bvertical-align%3abottom%3b%7d%0a.Class464%7bfont-family%3a+Calibri%3b+font-size%3a11pt%3b+color%3aWhite%3bfont-weight%3a+bold%3btext-decoration%3anone%3bborder-style%3a+Solid+%3bborder-top-width%3a+0.5pt+%3bborder-left-width%3a+1.0pt+%3bborder-right-width%3a+0.5pt+%3bborder-bottom-width%3a+0.5pt+%3bborder-top-color%3a+%23D99795+%3bborder-left-color%3a+%23D99795+%3bborder-right-color%3a+%23953735+%3bborder-bottom-color%3a+%23D99795+%3bbackground-color%3a%23974807%3b+text-align%3aleft%3bvertical-align%3abottom%3b%7d%0a.Class465%7bfont-family%3a+Calibri%3b+font-size%3a11pt%3b+color%3aBlack%3btext-decoration%3anone%3bborder-style%3a+Solid+%3bborder-top-width%3a+0.5pt+%3bborder-left-width%3a+0.5pt+%3bborder-right-width%3a+1.0pt+%3bborder-bottom-width%3a+0.5pt+%3bborder-top-color%3a+%23D99795+%3bborder-left-color%3a+%23953735+%3bborder-right-color%3a+%23953735+%3bborder-bottom-color%3a+%23D99795+%3bbackground-color%3aWhite%3b+text-align%3acenter%3bvertical-align%3abottom%3b%7d%0a.Class466%7bfont-family%3a+Calibri%3b+font-size%3a11pt%3b+color%3aWhite%3bfont-weight%3a+bold%3btext-decoration%3anone%3bborder-style%3a+Solid+%3bborder-top-width%3a+0.5pt+%3bborder-left-width%3a+1.0pt+%3bborder-right-width%3a+0.5pt+%3bborder-bottom-width%3a+1.0pt+%3bborder-top-color%3a+%23D99795+%3bborder-left-color%3a+%23D99795+%3bborder-right-color%3a+%23953735+%3bborder-bottom-color%3a+%23953735+%3bbackground-color%3a%23974807%3b+text-align%3aleft%3bvertical-align%3abottom%3b%7d%0a.Class467%7bfont-family%3a+Calibri%3b+font-size%3a11pt%3b+color%3aBlack%3btext-decoration%3anone%3bborder-style%3a+Solid+%3bborder-top-width%3a+0.5pt+%3bborder-left-width%3a+0.5pt+%3bborder-right-width%3a+1.0pt+%3bborder-bottom-width%3a+1.0pt+%3bborder-top-color%3a+%23D99795+%3bborder-left-color%3a+%23953735+%3bborder-right-color%3a+%23953735+%3bborder-bottom-color%3a+%23953735+%3bbackground-color%3aWhite%3b+text-align%3acenter%3bvertical-align%3abottom%3b%7d%0a.Class468%7bfont-family%3a+Calibri%3b+font-size%3a11pt%3b+color%3aBlack%3btext-decoration%3anone%3bborder-top-style%3a+Solid+%3bborder-bottom-style%3a+Solid+%3bborder-top-width%3a+1.0pt+%3bborder-left-width%3a+0.5pt+%3bborder-right-width%3a+0.5pt+%3bborder-bottom-width%3a+0.5pt+%3bborder-top-color%3a+%23953735+%3bborder-left-color%3a+Black+%3bborder-right-color%3a+Black+%3bborder-bottom-color%3a+%23D99795+%3bbackground-color%3a%23F8F7F2%3b+text-align%3aleft%3bvertical-align%3abottom%3b%7d%0a.Class469%7bfont-family%3a+Calibri%3b+font-size%3a11pt%3b+color%3aBlack%3btext-decoration%3anone%3bborder-top-style%3a+Solid+%3bborder-top-width%3a+1.0pt+%3bborder-left-width%3a+0.5pt+%3bborder-right-width%3a+0.5pt+%3bborder-bottom-width%3a+0.5pt+%3bborder-top-color%3a+%23953735+%3bborder-left-color%3a+Black+%3bborder-right-color%3a+Black+%3bborder-bottom-color%3a+Black+%3bbackground-color%3a%23F8F7F2%3b+text-align%3aleft%3bvertical-align%3abottom%3b%7d%0a.Class470%7bfont-family%3a+Calibri%3b+font-size%3a11pt%3b+color%3aBlack%3btext-decoration%3anone%3bborder-left-style%3a+Solid+%3bborder-right-style%3a+Solid+%3bborder-top-width%3a+0.5pt+%3bborder-left-width%3a+1.5pt+%3bborder-right-width%3a+0.5pt+%3bborder-bottom-width%3a+0.5pt+%3bborder-top-color%3a+Black+%3bborder-left-color%3a+%23376091+%3bborder-right-color%3a+%23D99795+%3bborder-bottom-color%3a+Black+%3bbackground-color%3a%23F8F7F2%3b+text-align%3aleft%3bvertical-align%3abottom%3b%7d%0a.Class471%7bfont-family%3a+Calibri%3b+font-size%3a13pt%3b+color%3aBlack%3bfont-weight%3a+bold%3btext-decoration%3anone%3bborder-top-style%3a+Solid+%3bborder-left-style%3a+Solid+%3bborder-bottom-style%3a+Solid+%3bborder-width%3a+0.5pt+%3bborder-top-color%3a+%23D99795+%3bborder-left-color%3a+%23D99795+%3bborder-right-color%3a+Black+%3bborder-bottom-color%3a+%23953735+%3bbackground-color%3a%23EDEBDF%3b+text-align%3aleft%3bvertical-align%3abottom%3b%7d%0a.Class472%7bfont-family%3a+Calibri%3b+font-size%3a11pt%3b+color%3aBlack%3btext-decoration%3anone%3bborder-left-style%3a+Solid+%3bborder-bottom-style%3a+Solid+%3bborder-top-width%3a+0.5pt+%3bborder-left-width%3a+1.0pt+%3bborder-right-width%3a+0.5pt+%3bborder-bottom-width%3a+0.5pt+%3bborder-top-color%3a+Black+%3bborder-left-color%3a+%23953735+%3bborder-right-color%3a+Black+%3bborder-bottom-color%3a+%23953735+%3bbackground-color%3a%23F8F7F2%3b+text-align%3aleft%3bvertical-align%3abottom%3b%7d%0a.Class473%7bfont-family%3a+Calibri%3b+font-size%3a11pt%3b+color%3aBlack%3btext-decoration%3anone%3bborder-bottom-style%3a+Solid+%3bborder-width%3a+0.5pt+%3bborder-top-color%3a+Black+%3bborder-left-color%3a+Black+%3bborder-right-color%3a+Black+%3bborder-bottom-color%3a+%23953735+%3bbackground-color%3a%23F8F7F2%3b+text-align%3aleft%3bvertical-align%3abottom%3b%7d%0a.Class474%7bfont-family%3a+Calibri%3b+font-size%3a11pt%3b+color%3aBlack%3btext-decoration%3anone%3bborder-left-style%3a+Solid+%3bborder-right-style%3a+Solid+%3bborder-top-width%3a+0.5pt+%3bborder-left-width%3a+1.5pt+%3bborder-right-width%3a+0.5pt+%3bborder-bottom-width%3a+0.5pt+%3bborder-top-color%3a+Black+%3bborder-left-color%3a+%23376091+%3bborder-right-color%3a+%23953735+%3bborder-bottom-color%3a+Black+%3bbackground-color%3a%23F8F7F2%3b+text-align%3aleft%3bvertical-align%3abottom%3b%7d%0a.Class475%7bfont-family%3a+Calibri%3b+font-size%3a11pt%3b+color%3aBlack%3bfont-weight%3a+bold%3btext-decoration%3anone%3bborder-style%3a+Solid+%3bborder-top-width%3a+0.5pt+%3bborder-left-width%3a+0.5pt+%3bborder-right-width%3a+0.5pt+%3bborder-bottom-width%3a+1.0pt+%3bborder-color%3a+%23953735+%3bbackground-color%3a%23F2DDDC%3b+text-align%3acenter%3bvertical-align%3abottom%3b%7d%0a.Class476%7bfont-family%3a+Calibri%3b+font-size%3a11pt%3b+color%3aBlack%3bfont-weight%3a+bold%3btext-decoration%3anone%3bborder-style%3a+Solid+%3bborder-top-width%3a+0.5pt+%3bborder-left-width%3a+0.5pt+%3bborder-right-width%3a+1.0pt+%3bborder-bottom-width%3a+1.0pt+%3bborder-color%3a+%23953735+%3bbackground-color%3a%23F2DDDC%3b+text-align%3acenter%3bvertical-align%3abottom%3b%7d%0a.Class477%7bfont-family%3a+Calibri%3b+font-size%3a11pt%3b+color%3aBlack%3btext-decoration%3anone%3bborder-style%3a+Solid+%3bborder-top-width%3a+1.0pt+%3bborder-left-width%3a+0.5pt+%3bborder-right-width%3a+0.5pt+%3bborder-bottom-width%3a+0.5pt+%3bborder-top-color%3a+%23953735+%3bborder-left-color%3a+%23953735+%3bborder-right-color%3a+%23953735+%3bborder-bottom-color%3a+%23D99795+%3bbackground-color%3a%23F3F0F6%3b+text-align%3acenter%3bvertical-align%3abottom%3b%7d%0a.Class478%7bfont-family%3a+Calibri%3b+font-size%3a11pt%3b+color%3aBlack%3btext-decoration%3anone%3bborder-style%3a+Solid+%3bborder-top-width%3a+1.0pt+%3bborder-left-width%3a+0.5pt+%3bborder-right-width%3a+1.0pt+%3bborder-bottom-width%3a+0.5pt+%3bborder-top-color%3a+%23953735+%3bborder-left-color%3a+%23953735+%3bborder-right-color%3a+%23953735+%3bborder-bottom-color%3a+%23D99795+%3bbackground-color%3a%23F3F0F6%3b+text-align%3acenter%3bvertical-align%3abottom%3b%7d%0a.Class479%7bfont-family%3a+Calibri%3b+font-size%3a11pt%3b+color%3aBlack%3btext-decoration%3anone%3bborder-style%3a+Solid+%3bborder-width%3a+0.5pt+%3bborder-top-color%3a+%23D99795+%3bborder-left-color%3a+%23953735+%3bborder-right-color%3a+%23953735+%3bborder-bottom-color%3a+%23D99795+%3bbackground-color%3a%23F7F5F9%3b+text-align%3acenter%3bvertical-align%3abottom%3b%7d%0a.Class480%7bfont-family%3a+Calibri%3b+font-size%3a11pt%3b+color%3aBlack%3btext-decoration%3anone%3bborder-style%3a+Solid+%3bborder-top-width%3a+0.5pt+%3bborder-left-width%3a+0.5pt+%3bborder-right-width%3a+1.0pt+%3bborder-bottom-width%3a+0.5pt+%3bborder-top-color%3a+%23D99795+%3bborder-left-color%3a+%23953735+%3bborder-right-color%3a+%23953735+%3bborder-bottom-color%3a+%23D99795+%3bbackground-color%3a%23F7F5F9%3b+text-align%3acenter%3bvertical-align%3abottom%3b%7d%0a.Class481%7bfont-family%3a+Calibri%3b+font-size%3a11pt%3b+color%3aBlack%3btext-decoration%3anone%3bborder-style%3a+Solid+%3bborder-width%3a+0.5pt+%3bborder-top-color%3a+%23D99795+%3bborder-left-color%3a+%23953735+%3bborder-right-color%3a+%23953735+%3bborder-bottom-color%3a+%23D99795+%3bbackground-color%3a%23F3F0F6%3b+text-align%3acenter%3bvertical-align%3abottom%3b%7d%0a.Class482%7bfont-family%3a+Calibri%3b+font-size%3a11pt%3b+color%3aBlack%3btext-decoration%3anone%3bborder-style%3a+Solid+%3bborder-top-width%3a+0.5pt+%3bborder-left-width%3a+0.5pt+%3bborder-right-width%3a+1.0pt+%3bborder-bottom-width%3a+0.5pt+%3bborder-top-color%3a+%23D99795+%3bborder-left-color%3a+%23953735+%3bborder-right-color%3a+%23953735+%3bborder-bottom-color%3a+%23D99795+%3bbackground-color%3a%23F3F0F6%3b+text-align%3acenter%3bvertical-align%3abottom%3b%7d%0a.Class483%7bfont-family%3a+Calibri%3b+font-size%3a11pt%3b+color%3aBlack%3btext-decoration%3anone%3bborder-style%3a+Solid+%3bborder-top-width%3a+0.5pt+%3bborder-left-width%3a+0.5pt+%3bborder-right-width%3a+0.5pt+%3bborder-bottom-width%3a+1.0pt+%3bborder-top-color%3a+%23D99795+%3bborder-left-color%3a+%23953735+%3bborder-right-color%3a+%23953735+%3bborder-bottom-color%3a+%23953735+%3bbackground-color%3a%23F7F5F9%3b+text-align%3acenter%3bvertical-align%3abottom%3b%7d%0a.Class484%7bfont-family%3a+Calibri%3b+font-size%3a11pt%3b+color%3aBlack%3btext-decoration%3anone%3bborder-style%3a+Solid+%3bborder-top-width%3a+0.5pt+%3bborder-left-width%3a+0.5pt+%3bborder-right-width%3a+1.0pt+%3bborder-bottom-width%3a+1.0pt+%3bborder-top-color%3a+%23D99795+%3bborder-left-color%3a+%23953735+%3bborder-right-color%3a+%23953735+%3bborder-bottom-color%3a+%23953735+%3bbackground-color%3a%23F7F5F9%3b+text-align%3acenter%3bvertical-align%3abottom%3b%7d%0a.Class485%7bfont-family%3a+Calibri%3b+font-size%3a11pt%3b+color%3aBlack%3btext-decoration%3anone%3bborder-left-style%3a+Solid+%3bborder-bottom-style%3a+Solid+%3bborder-top-width%3a+0.5pt+%3bborder-left-width%3a+1.0pt+%3bborder-right-width%3a+0.5pt+%3bborder-bottom-width%3a+0.5pt+%3bborder-top-color%3a+Black+%3bborder-left-color%3a+%23953735+%3bborder-right-color%3a+Black+%3bborder-bottom-color%3a+%23D99795+%3bbackground-color%3a%23F8F7F2%3b+text-align%3aleft%3bvertical-align%3abottom%3b%7d%0a.Class486%7bfont-family%3a+Calibri%3b+font-size%3a11pt%3b+color%3aBlack%3btext-decoration%3anone%3bborder-bottom-style%3a+Solid+%3bborder-width%3a+0.5pt+%3bborder-top-color%3a+Black+%3bborder-left-color%3a+Black+%3bborder-right-color%3a+Black+%3bborder-bottom-color%3a+%23D99795+%3bbackground-color%3a%23F8F7F2%3b+text-align%3aleft%3bvertical-align%3abottom%3b%7d%0a.Class487%7bfont-family%3a+Calibri%3b+font-size%3a11pt%3b+color%3aBlack%3bfont-weight%3a+bold%3btext-decoration%3anone%3bborder-style%3a+Solid+%3bborder-top-width%3a+0.5pt+%3bborder-left-width%3a+0.5pt+%3bborder-right-width%3a+0.5pt+%3bborder-bottom-width%3a+1.0pt+%3bborder-top-color%3a+%23953735+%3bborder-left-color%3a+%23D99795+%3bborder-right-color%3a+%23953735+%3bborder-bottom-color%3a+%23953735+%3bbackground-color%3a%23F2DDDC%3b+text-align%3acenter%3bvertical-align%3abottom%3b%7d%0a.Class488%7bfont-family%3a+Calibri%3b+font-size%3a11pt%3b+color%3aBlack%3bfont-weight%3a+bold%3btext-decoration%3anone%3bborder-style%3a+Solid+%3bborder-top-width%3a+0.5pt+%3bborder-left-width%3a+0.5pt+%3bborder-right-width%3a+0.5pt+%3bborder-bottom-width%3a+1.0pt+%3bborder-top-color%3a+%23D99795+%3bborder-left-color%3a+%23953735+%3bborder-right-color%3a+%23953735+%3bborder-bottom-color%3a+%23953735+%3bbackground-color%3a%23F2DDDC%3b+text-align%3acenter%3bvertical-align%3abottom%3b%7d%0a.Class489%7bfont-family%3a+Calibri%3b+font-size%3a11pt%3b+color%3aBlack%3bfont-weight%3a+bold%3btext-decoration%3anone%3bborder-style%3a+Solid+%3bborder-top-width%3a+0.5pt+%3bborder-left-width%3a+0.5pt+%3bborder-right-width%3a+1.0pt+%3bborder-bottom-width%3a+1.0pt+%3bborder-top-color%3a+%23D99795+%3bborder-left-color%3a+%23953735+%3bborder-right-color%3a+%23953735+%3bborder-bottom-color%3a+%23953735+%3bbackground-color%3a%23F2DDDC%3b+text-align%3acenter%3bvertical-align%3abottom%3b%7d%0a.Class490%7bfont-family%3a+Calibri%3b+font-size%3a11pt%3b+color%3aBlack%3btext-decoration%3anone%3bborder-left-style%3a+Solid+%3bborder-right-style%3a+Solid+%3bborder-top-width%3a+0.5pt+%3bborder-left-width%3a+1.0pt+%3bborder-right-width%3a+1.5pt+%3bborder-bottom-width%3a+0.5pt+%3bborder-top-color%3a+Black+%3bborder-left-color%3a+%23953735+%3bborder-right-color%3a+%23254061+%3bborder-bottom-color%3a+Black+%3bbackground-color%3a%23F8F7F2%3b+text-align%3aleft%3bvertical-align%3abottom%3b%7d%0a.Class491%7bfont-family%3a+Calibri%3b+font-size%3a11pt%3b+color%3aBlack%3btext-decoration%3anone%3bborder-style%3a+Solid+%3bborder-top-width%3a+1.0pt+%3bborder-left-width%3a+0.5pt+%3bborder-right-width%3a+0.5pt+%3bborder-bottom-width%3a+0.5pt+%3bborder-top-color%3a+%23953735+%3bborder-left-color%3a+%23D99795+%3bborder-right-color%3a+%23D99795+%3bborder-bottom-color%3a+%23953735+%3bbackground-color%3a%23F3F0F6%3b+text-align%3acenter%3bvertical-align%3abottom%3b%7d%0a.Class492%7bfont-family%3a+Calibri%3b+font-size%3a11pt%3b+color%3aBlack%3btext-decoration%3anone%3bborder-style%3a+Solid+%3bborder-top-width%3a+1.0pt+%3bborder-left-width%3a+0.5pt+%3bborder-right-width%3a+0.5pt+%3bborder-bottom-width%3a+0.5pt+%3bborder-top-color%3a+%23953735+%3bborder-left-color%3a+%23D99795+%3bborder-right-color%3a+%23D99795+%3bborder-bottom-color%3a+%23953735+%3bbackground-color%3aWhite%3b+text-align%3acenter%3bvertical-align%3abottom%3b%7d%0a.Class493%7bfont-family%3a+Calibri%3b+font-size%3a11pt%3b+color%3aBlack%3btext-decoration%3anone%3bborder-style%3a+Solid+%3bborder-top-width%3a+1.0pt+%3bborder-left-width%3a+0.5pt+%3bborder-right-width%3a+1.0pt+%3bborder-bottom-width%3a+0.5pt+%3bborder-top-color%3a+%23953735+%3bborder-left-color%3a+%23D99795+%3bborder-right-color%3a+%23953735+%3bborder-bottom-color%3a+%23953735+%3bbackground-color%3a%23F3F0F6%3b+text-align%3acenter%3bvertical-align%3abottom%3b%7d%0a.Class494%7bfont-family%3a+Calibri%3b+font-size%3a11pt%3b+color%3aBlack%3btext-decoration%3anone%3bborder-style%3a+Solid+%3bborder-width%3a+0.5pt+%3bborder-top-color%3a+%23953735+%3bborder-left-color%3a+%23D99795+%3bborder-right-color%3a+%23D99795+%3bborder-bottom-color%3a+%23953735+%3bbackground-color%3a%23F7F5F9%3b+text-align%3acenter%3bvertical-align%3abottom%3b%7d%0a.Class495%7bfont-family%3a+Calibri%3b+font-size%3a11pt%3b+color%3aBlack%3btext-decoration%3anone%3bborder-style%3a+Solid+%3bborder-width%3a+0.5pt+%3bborder-top-color%3a+%23953735+%3bborder-left-color%3a+%23D99795+%3bborder-right-color%3a+%23D99795+%3bborder-bottom-color%3a+%23953735+%3bbackground-color%3aWhite%3b+text-align%3acenter%3bvertical-align%3abottom%3b%7d%0a.Class496%7bfont-family%3a+Calibri%3b+font-size%3a11pt%3b+color%3aBlack%3btext-decoration%3anone%3bborder-style%3a+Solid+%3bborder-top-width%3a+0.5pt+%3bborder-left-width%3a+0.5pt+%3bborder-right-width%3a+1.0pt+%3bborder-bottom-width%3a+0.5pt+%3bborder-top-color%3a+%23953735+%3bborder-left-color%3a+%23D99795+%3bborder-right-color%3a+%23953735+%3bborder-bottom-color%3a+%23953735+%3bbackground-color%3a%23F7F5F9%3b+text-align%3acenter%3bvertical-align%3abottom%3b%7d%0a.Class497%7bfont-family%3a+Calibri%3b+font-size%3a11pt%3b+color%3aBlack%3btext-decoration%3anone%3bborder-style%3a+Solid+%3bborder-width%3a+0.5pt+%3bborder-top-color%3a+%23953735+%3bborder-left-color%3a+%23D99795+%3bborder-right-color%3a+%23D99795+%3bborder-bottom-color%3a+%23953735+%3bbackground-color%3a%23F3F0F6%3b+text-align%3acenter%3bvertical-align%3abottom%3b%7d%0a.Class498%7bfont-family%3a+Calibri%3b+font-size%3a11pt%3b+color%3aBlack%3btext-decoration%3anone%3bborder-style%3a+Solid+%3bborder-top-width%3a+0.5pt+%3bborder-left-width%3a+0.5pt+%3bborder-right-width%3a+1.0pt+%3bborder-bottom-width%3a+0.5pt+%3bborder-top-color%3a+%23953735+%3bborder-left-color%3a+%23D99795+%3bborder-right-color%3a+%23953735+%3bborder-bottom-color%3a+%23953735+%3bbackground-color%3a%23F3F0F6%3b+text-align%3acenter%3bvertical-align%3abottom%3b%7d%0a.Class499%7bfont-family%3a+Calibri%3b+font-size%3a11pt%3b+color%3aBlack%3btext-decoration%3anone%3bborder-style%3a+Solid+%3bborder-top-width%3a+0.5pt+%3bborder-left-width%3a+0.5pt+%3bborder-right-width%3a+0.5pt+%3bborder-bottom-width%3a+1.0pt+%3bborder-top-color%3a+%23953735+%3bborder-left-color%3a+%23D99795+%3bborder-right-color%3a+%23D99795+%3bborder-bottom-color%3a+%23953735+%3bbackground-color%3a%23F7F5F9%3b+text-align%3acenter%3bvertical-align%3abottom%3b%7d%0a.Class500%7bfont-family%3a+Calibri%3b+font-size%3a11pt%3b+color%3aBlack%3btext-decoration%3anone%3bborder-style%3a+Solid+%3bborder-top-width%3a+0.5pt+%3bborder-left-width%3a+0.5pt+%3bborder-right-width%3a+0.5pt+%3bborder-bottom-width%3a+1.0pt+%3bborder-top-color%3a+%23953735+%3bborder-left-color%3a+%23D99795+%3bborder-right-color%3a+%23D99795+%3bborder-bottom-color%3a+%23953735+%3bbackground-color%3aWhite%3b+text-align%3acenter%3bvertical-align%3abottom%3b%7d%0a.Class501%7bfont-family%3a+Calibri%3b+font-size%3a11pt%3b+color%3aBlack%3btext-decoration%3anone%3bborder-style%3a+Solid+%3bborder-top-width%3a+0.5pt+%3bborder-left-width%3a+0.5pt+%3bborder-right-width%3a+1.0pt+%3bborder-bottom-width%3a+1.0pt+%3bborder-top-color%3a+%23953735+%3bborder-left-color%3a+%23D99795+%3bborder-right-color%3a+%23953735+%3bborder-bottom-color%3a+%23953735+%3bbackground-color%3a%23F7F5F9%3b+text-align%3acenter%3bvertical-align%3abottom%3b%7d%0a.Class502%7bfont-family%3a+Calibri%3b+font-size%3a11pt%3b+color%3aBlack%3btext-decoration%3anone%3bborder-left-style%3a+Solid+%3bborder-bottom-style%3a+Solid+%3bborder-top-width%3a+0.5pt+%3bborder-left-width%3a+1.5pt+%3bborder-right-width%3a+0.5pt+%3bborder-bottom-width%3a+1.5pt+%3bborder-top-color%3a+Black+%3bborder-left-color%3a+%23376091+%3bborder-right-color%3a+Black+%3bborder-bottom-color%3a+%23254061+%3bbackground-color%3a%23F8F7F2%3b+text-align%3aleft%3bvertical-align%3abottom%3b%7d%0a.Class503%7bfont-family%3a+Calibri%3b+font-size%3a11pt%3b+color%3aBlack%3btext-decoration%3anone%3bborder-top-style%3a+Solid+%3bborder-bottom-style%3a+Solid+%3bborder-top-width%3a+1.0pt+%3bborder-left-width%3a+0.5pt+%3bborder-right-width%3a+0.5pt+%3bborder-bottom-width%3a+1.5pt+%3bborder-top-color%3a+%23953735+%3bborder-left-color%3a+Black+%3bborder-right-color%3a+Black+%3bborder-bottom-color%3a+%23254061+%3bbackground-color%3a%23F8F7F2%3b+text-align%3aleft%3bvertical-align%3abottom%3b%7d%0a.Class504%7bfont-family%3a+Calibri%3b+font-size%3a11pt%3b+color%3aBlack%3btext-decoration%3anone%3bborder-right-style%3a+Solid+%3bborder-bottom-style%3a+Solid+%3bborder-top-width%3a+0.5pt+%3bborder-left-width%3a+0.5pt+%3bborder-right-width%3a+1.5pt+%3bborder-bottom-width%3a+1.5pt+%3bborder-top-color%3a+Black+%3bborder-left-color%3a+Black+%3bborder-right-color%3a+%23254061+%3bborder-bottom-color%3a+%23254061+%3bbackground-color%3a%23F8F7F2%3b+text-align%3aleft%3bvertical-align%3abottom%3b%7d%0a.Class505%7bfont-family%3a+Calibri%3b+font-size%3a11pt%3b+color%3aBlack%3btext-decoration%3anone%3bborder-top-style%3a+Solid+%3bborder-top-width%3a+1.5pt+%3bborder-left-width%3a+0.5pt+%3bborder-right-width%3a+0.5pt+%3bborder-bottom-width%3a+0.5pt+%3bborder-top-color%3a+%23254061+%3bborder-left-color%3a+Black+%3bborder-right-color%3a+Black+%3bborder-bottom-color%3a+Black+%3bbackground-color%3aWhite%3b+text-align%3aleft%3bvertical-align%3abottom%3b%7d%3c%2fCss%3e%0d%0a++%3cCulture%3etr-TR%3c%2fCulture%3e%0d%0a++%3cMergedSavingCells+%2f%3e%0d%0a++%3cPageInputCells%3e%0d%0a++++%3cInputCellsCollection%3e%0d%0a++++++%3cInputCells%3e%0d%0a++++++++%3cCellCount%3e14%3c%2fCellCount%3e%0d%0a++++++++%3cCells%3e%0d%0a++++++++++%3cInputCell%3e%0d%0a++++++++++++%3cAddress%3e%3d'Depreciation'!%24E%245%3c%2fAddress%3e%0d%0a++++++++++++%3cListItemsAddress+%2f%3e%0d%0a++++++++++++%3cType%3e0%3c%2fType%3e%0d%0a++++++++++++%3cNameIndex%3e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%3e100%2c000%3c%2fDefaultValue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E%246%3c%2fAddress%3e%0d%0a++++++++++++%3cListItemsAddress+%2f%3e%0d%0a++++++++++++%3cType%3e0%3c%2fType%3e%0d%0a++++++++++++%3cNameIndex%3e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%3e10%2c000%3c%2fDefaultValue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E%247%3c%2fAddress%3e%0d%0a++++++++++++%3cListItemsAddress+%2f%3e%0d%0a++++++++++++%3cType%3e0%3c%2fType%3e%0d%0a++++++++++++%3cNameIndex%3e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%3e5%3c%2fDefaultValue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E%248%3c%2fAddress%3e%0d%0a++++++++++++%3cListItemsAddress+%2f%3e%0d%0a++++++++++++%3cType%3e0%3c%2fType%3e%0d%0a++++++++++++%3cNameIndex%3e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</t>
  </si>
  <si>
    <t xml:space="preserve"> c%2fTypeName%3e%0d%0a++++++++++++%3cDefaultValue%3e40%2c000%3c%2fDefaultValue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F%2438%3c%2fAddress%3e%0d%0a++++++++++++%3cListItemsAddress+%2f%3e%0d%0a++++++++++++%3cType%3e0%3c%2fType%3e%0d%0a++++++++++++%3cNameIndex%3e4%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%3e10%2c000%3c%2fDefaultValue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F%2439%3c%2fAddress%3e%0d%0a++++++++++++%3cListItemsAddress+%2f%3e%0d%0a++++++++++++%3cType%3e0%3c%2fType%3e%0d%0a++++++++++++%3cNameIndex%3e5%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%3e10%2c000%3c%2fDefaultValue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F%2440%3c%2fAddress%3e%0d%0a++++++++++++%3cListItemsAddress+%2f%3e%0d%0a++++++++++++%3cType%3e0%3c%2fType%3e%0d%0a++++++++++++%3cNameIndex%3e6%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%3e5%2c000%3c%2fDefaultValue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F%2441%3c%2fAddress%3e%0d%0a++++++++++++%3cListItemsAddress+%2f%3e%0d%0a++++++++++++%3cType%3e0%3c%2fType%3e%0d%0a++++++++++++%3cNameIndex%3e7%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%3e15%2c000%3c%2fDefaultValue%3e%0d%0a++++++++++++%3cValueType%3eSystem.Double%3c%2fValueType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F%2442%3c%2fAddress%3e%0d%0a++++++++++++%3cListItemsAddress+%2f%3e%0d%0a++++++++++++%3cType%3e0%3c%2fType%3e%0d%0a++++++++++++%3cNameIndex%3e8%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F%2443%3c%2fAddress%3e%0d%0a++++++++++++%3cListItemsAddress+%2f%3e%0d%0a++++++++++++%3cType%3e0%3c%2fType%3e%0d%0a++++++++++++%3cNameIndex%3e9%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F%2444%3c%2fAddress%3e%0d%0a++++++++++++%3cListItemsAddress+%2f%3e%0d%0a++++++++++++%3cType%3e0%3c%2fType%3e%0d%0a++++++++++++%3cNameIndex%3e10%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F%2445%3c%2fAddress%3e%0d%0a++++++++++++%3cListItemsAddress+%2f%3e%0d%0a++++++++++++%3cType%3e0%3c%2fType%3e%0d%0a++++++++++++%3cNameIndex%3e11%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F%2446%3c%2fAddress%3e%0d%0a++++++++++++%3cListItemsAddress+%2f%3e%0d%0a++++++++++++%3cType%3e0%3c%2fType%3e%0d%0a++++++++++++%3cNameIndex%3e12%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++%3cInputCell%3e%0d%0a++++++++++++%3cAddress%3e%3d'Depreciation'!%24F%2447%3c%2fAddress%3e%0d%0a++++++++++++%3cListItemsAddress+%2f%3e%0d%0a++++++++++++%3cType%3e0%3c%2fType%3e%0d%0a++++++++++++%3cNameIndex%3e13%3c%2fNameIndex%3e%0d%0a++++++++++++%3cIsHidingEnabled%3efalse%3c%2fIsHidingEnabled%3e%0d%0a++++++++++++%3cIsDisablingEnabled%3efalse%3c%2fIsDisablingEnabled%3e%0d%0a++++++++++++%3cRequiresValidation%3efalse%3c%2fRequiresValidation%3e%0d%0a++++++++++++%3cIsRequired%3efalse%3c%2fIsRequired%3e%0d%0a++++++++++++%3cTypeName%3eText+Box%3c%2fTypeName%3e%0d%0a++++++++++++%3cDefaultValue+%2f%3e%0d%0a++++++++++++%3cValueType+%2f%3e%0d%0a++++++++++++%3cGroupSizes%3e0%3c%2fGroupSizes%3e%0d%0a++++++++++++%3cGroupSeparator+%2f%3e%0d%0a++++++++++++%3cDecimalDigits%3e0%3c%2fDecimalDigits%3e%0d%0a++++++++++++%3cDecimalSeparator+%2f%3e%0d%0a++++++++++++%3cNegativePattern+%2f%3e%0d%0a++++++++++++%3cPositivePattern+%2f%3e%0d%0a++++++++++++%3cAllowRounding%3efalse%3c%2fAllowRounding%3e%0d%0a++++++++++++%3cTextFormat%3eNumber%3c%2fTextFormat%3e%0d%0a++++++++++++%3cListValues+%2f%3e%0d%0a++++++++++++%3cIsControlEnabled%3efalse%3c%2fIsControlEnabled%3e%0d%0a++++++++++++%3cIsControlVisible%3efalse%3c%2fIsControlVisible%3e%0d%0a++++++++++%3c%2fInputCell%3e%0d%0a++++++++%3c%2fCells%3e%0d%0a++++++%3c%2fInputCells%3e%0d%0a++++%3c%2fInputCellsCollection%3e%0d%0a++%3c%2fPageInputCells%3e%0d%0a++%3cPageLayouts%3e%0d%0a++++%3cIsTabsVisible%3etrue%3c%2fIsTabsVisible%3e%0d%0a++++%3cPageLayoutCollection%3e%0d%0a++++++%3cPageLayout%3e%0d%0a++++++++%3cAlignment%3eCenter%3c%2fAlignment%3e%0d%0a++++++++%3cAutoResponseEmail%3eFalse%3c%2fAutoResponseEmail%3e%0d%0a++++++++%3cBorder%3etrue%3c%2fBorder%3e%0d%0a++++++++%3cCellAlignment%3etrue%3c%2fCellAlignment%3e%0d%0a++++++++%3cChangeRecordStatus%3efalse%3c%2fChangeRecordStatus%3e%0d%0a++++++++%3cCharts%3etrue%3c%2fCharts%3e%0d%0a++++++++%3cColor%3etrue%3c%2fColor%3e%0d%0a++++++++%3cControls%3e%0d%0a++++++++++%3cPageControl%3e%0d%0a++++++++++++%3cEnabled%3efalse%3c%2fEnabled%3e%0d%0a++++++++++++%3cType%3eCalculate%3c%2fType%3e%0d%0a++++++++++++%3cOrder%3e0%3c%2fOrder%3e%0d%0a++++++++++++%3cCellLink%3eDEFAULT%3c%2fCellLink%3e%0d%0a++++++++++++%3cName%3eCalculate%3c%2fName%3e%0d%0a++++++++++%3c%2fPageControl%3e%0d%0a++++++++++%3cPageControl%3e%0d%0a++++++++++++%3cEnabled%3efalse%3c%2fEnabled%3e%0d%0a++++++++++++%3cType%3eReset%3c%2fType%3e%0d%0a++++++++++++%3cOrder%3e1%3c%2fOrder%3e%0d%0a++++++++++++%3cCellLink%3eDEFAULT%3c%2fCellLink%3e%0d%0a++++++++++++%3cName%3eReset%3c%2fName%3e%0d%0a++++++++++%3c%2fPageControl%3e%0d%0a++++++++++%3cPageControl%3e%0d%0a++++++++++++%3cEnabled%3efalse%3c%2fEnabled%3e%0d%0a++++++++++++%3cType%3eSave%3c%2fType%3e%0d%0a++++++++++++%3cOrder%3e2%3c%2fOrder%3e%0d%0a++++++++++++%3cCellLink%3eDEFAULT%3c%2fCellLink%3e%0d%0a++++++++++++%3cName%3eSave%3c%2fName%3e%0d%0a++++++++++%3c%2fPageControl%3e%0d%0a++++++++++%3cPageControl%3e%0d%0a++++++++++++%3cEnabled%3efalse%3c%2fEnabled%3e%0d%0a++++++++++++%3cType%3eBack%3c%2fType%3e%0d%0a++++++++++++%3cOrder%3e3%3c%2fOrder%3e%0d%0a++++++++++++%3cCellLink%3eDEFAULT%3c%2fCellLink%3e%0d%0a++++++++++++%3cName%3eBack%3c%2fName%3e%0d%0a++++++++++%3c%2fPageControl%3e%0d%0a++++++++++%3cPageControl%3e%0d%0a++++++++++++%3cEnabled%3efalse%3c%2fEnabled%3e%0d%0a++++++++++++%3cType%3eNext%3c%2fType%3e%0d%0a++++++++++++%3cOrder%3e4%3c%2fOrder%3e%0d%0a++++++++++++%3cCellLink%3eDEFAULT%3c%2fCellLink%3e%0d%0a++++++++++++%3cName%3eNext%3c%2fName%3e%0d%0a++++++++++%3c%2fPageControl%3e%0d%0a++++++++++%3cPageControl%3e%0d%0a++++++++++++%3cEnabled%3efalse%3c%2fEnabled%3e%0d%0a++++++++++++%3cType%3eExport%3c%2fType%3e%0d%0a++++++++++++%3cOrder%3e5%3c%2fOrder%3e%0d%0a++++++++++++%3cCellLink%3eDEFAULT%3c%2fCellLink%3e%0d%0a++++++++++++%3cName%3eExport%3c%2fName%3e%0d%0a++++++++++%3c%2fPageControl%3e%0d%0a++++++++++%3cPageControl%3e%0d%0a++++++++++++%3cEnabled%3efalse%3c%2fEnabled%3e%0d%0a++++++++++++%3cType%3eCustom%3c%2fType%3e%0d%0a++++++++++++%3cOrder%3e6%3c%2fOrder%3e%0d%0a++++++++++++%3cCellLink%3eDEFAULT%3c%2fCellLink%3e%0d%0a++++++++++++%3cName%3eCustom%3c%2fName%3e%0d%0a++++++++++%3c%2fPageControl%3e%0d%0a++++++++%3c%2fControls%3e%0d%0a++++++++%3cCustomButtonActions%3e%0d%0a++++++++++%3cCalculate%3efalse%3c%2fCalculate%3e%0d%0a++++++++++%3cReset%3efalse%3c%2fReset%3e%0d%0a++++++++++%3cSave%3efalse%3c%2fSave%3e%0d%0a++++++++++%3cExport%3efalse%3c%2fExport%3e%0d%0a++++++++++%3cIsPageForwardingChecked%3efalse%3c%2fIsPageForwardingChecked%3e%0d%0a++++++++++%3cIsExternalURLChecked%3efalse%3c%2fIsExternalURLChecked%3e%0d%0a++++++++++%3cIsCustomPageChecked%3efalse%3c%2fIsCustomPageChecked%3e%0d%0a++++++++++%3cIsDisableByCellValueChecked%3efalse%3c%2fIsDisableByCellValueChecked%3e%0d%0a++++++++++%3cIsCustomButtonEnabled%3efalse%3c%2fIsCustomButtonEnabled%3e%0d%0a++++++++++%3cIsAutoResponseMailChecked%3efalse%3c%2fIsAutoResponseMailChecked%3e%0d%0a++++++++++%3cIsNotificationEmailChecked%3efalse%3c%2fIsNotificationEmailChecked%3e%0d%0a++++++++++%3cIsChangeRecordStatusChecked%3efalse%3c%2fIsChangeRecordStatusChecked%3e%0d%0a++++++++++%3cIsTransferRecordOwnershipChecked%3efalse%3c%2fIsTransferRecordOwnershipChecked%3e%0d%0a++++++++++%3cIsPrintEnabled%3efalse%3c%2fIsPrintEnabled%3e%0d%0a++++++++%3c%2fCustomButtonActions%3e%0d%0a++++++++%3cDisplayRange%3e%3d'Depreciation'!%24A%241%3a%24K%2449%3c%2fDisplayRange%3e%0d%0a++++++++%3cFileName%3e1.+Depreciation%3c%2fFileName%3e%0d%0a++++++++%3cFont%3etrue%3c%2fFont%3e%0d%0a++++++++%3cFormControls%3etrue%3c%2fFormControls%3e%0d%0a++++++++%3cImages%3etrue%3c%2fImages%3e%0d%0a++++++++%3cIndex%3e0%3c%2fIndex%3e%0d%0a++++++++%3cIsAjaxEnabled%3etrue%3c%2fIsAjaxEnabled%3e%0d%0a++++++++%3cIsSaveButtonEnabled%3efalse%3c%2fIsSaveButtonEnabled%3e%0d%0a++++++++%3cIsSaveButtonEnabledByCellValue%3efalse%3c%2fIsSaveButtonEnabledByCellValue%3e%0d%0a++++++++%3cIsPageHidingEnabled%3efalse%3c%2fIsPageHidingEnabled%3e%0d%0a++++++++%3cIsPageVisible%3etrue%3c%2fIsPageVisible%3e%0d%0a++++++++%3cPageVisibilityControllerRange+%2f%3e%0d%0a++++++++%3cLocation%3eBottom%3c%2fLocation%3e%0d%0a++++++++%3cNotificationEmail%3eFalse%3c%2fNotificationEmail%3e%0d%0a++++++++%3cNotificationEmailBodyFormula+%2f%3e%0d%0a++++++++%3cNotificationEmailSubjectFormula+%2f%3e%0d%0a++++++++%3cNotificationEmailRecepientEmailFormula+%2f%3e%0d%0a++++++++%3cOrder%3e0%3c%2fOrder%3e%0d%0a++++++++%3cPageForwarding%3eFalse%3c%2fPageForwarding%3e%0d%0a++++++++%3cPageForwardingCustomPage%3eFalse%3c%2fPageForwardingCustomPage%3e%0d%0a++++++++%3cPageForwardingIsExternalURL%3eFalse%3c%2fPageForwardingIsExternalURL%3e%0d%0a++++++++%3cPageForwardingExternalURL%3eNone%3c%2fPageForwardingExternalURL%3e%0d%0a++++++++%3cPivots%3etrue%3c%2fPivots%3e%0d%0a++++++++%3cRecordStatusValue+%2f%3e%0d%0a++++++++%3cTransferRecordOwnership%3efalse%3c%2fTransferRecordOwnership%3e%0d%0a++++++++%3cTransferRecordOwnershipValue+%2f%3e%0d%0a++++++%3c%2fPageLayout%3e%0d%0a++++%3c%2fPageLayoutCollection%3e%0d%0a++++%3cInitialPageIndex%3e0%3c%2fInitialPageIndex%3e%0d%0a++++%3cApplicationName%3eDepreciation%3c%2fApplicationName%3e%0d%0a++%3c%2fPageLayouts%3e%0d%0a++%3cSavingCells%3e%0d%0a++++%3cCellCount%3e0%3c%2fCellCount%3e%0d%0a++%3c%2fSavingCells%3e%0d%0a++%3cTables%3e%0d%0a++++%3cTableCollection%3e%0d%0a++++++%3cTable%3e%0d%0a++++++++%3cAddress%3e%3d'Depreciation'!%24A%241%3a%24K%2449%3c%2fAddress%3e%0d%0a++++++++%3cName%3ePSWOutput_0%3c%2fName%3e%0d%0a++++++++%3cColumnWidths%3e24.75-18-58.5-155.25-108.75-109.5-135-130.5-130.5-48-48%3c%2fColumnWidths%3e%0d%0a++++++++%3cRowCount%3e49%3c%2fRowCount%3e%0d%0a++++++++%3cWidth%3e966.75%3c%2fWidth%3e%0d%0a++++++++%3cInputItemCount%3e14%3c%2fInputItemCount%3e%0d%0a++++++++%3cTRs%3e%0d%0a++++++++++%3cTR%3e%0d%0a++++++++++++%3cTDs%3e%0d%0a++++++++++++++%3cTD%3e%0d%0a++++++++++++++++%3cPSCFormated%3efalse%3c%2fPSCFormated%3e%0d%0a++++++++++++++++%3cStyle%3eClass445%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446%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446%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446%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446%3c%2fStyle%3e%0d%0a++++++++++++++++%3cMerge%3eFalse%3c%2fMerge%3e%0d%0a++++++++++++++++%3cRowSpan+%2f%3e%0d%0a++++++++++++++++%3cColSpan+%2f%3e%0d%0a++++++++++++++++%3cFormat%3eGeneral%3c%2fFormat%3e%0d%0a++++++++++++++++%3cWidth%3e108.75%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446%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446%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446%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445%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</t>
  </si>
  <si>
    <t xml:space="preserve"> 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448%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449%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449%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449%3c%2fStyle%3e%0d%0a++++++++++++++++%3cMerge%3eFalse%3c%2fMerge%3e%0d%0a++++++++++++++++%3cRowSpan+%2f%3e%0d%0a++++++++++++++++%3cColSpan+%2f%3e%0d%0a++++++++++++++++%3cFormat%3eGeneral%3c%2fFormat%3e%0d%0a++++++++++++++++%3cWidth%3e108.75%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450%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450%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450%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450%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451%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22.5%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453%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22.5%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454%3c%2fStyle%3e%0d%0a++++++++++++++++%3cMerge%3eTrue%3c%2fMerge%3e%0d%0a++++++++++++++++%3cRowSpan+%2f%3e%0d%0a++++++++++++++++%3cColSpan%3e3%3c%2fColSpan%3e%0d%0a++++++++++++++++%3cFormat%3eGeneral%3c%2fFormat%3e%0d%0a++++++++++++++++%3cWidth%3e322.5%3c%2fWidth%3e%0d%0a++++++++++++++++%3cText%3eDEPRECIATION+METHODS%3c%2fText%3e%0d%0a++++++++++++++++%3cHeight%3e22.5%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16%3c%2fFontSize%3e%0d%0a++++++++++++++++%3cX%3e3%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455%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22.5%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22.5%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22.5%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22.5%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22.5%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22.5%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458%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459%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459%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459%3c%2fStyle%3e%0d%0a++++++++++++++++%3cMerge%3eFalse%3c%2fMerge%3e%0d%0a++++++++++++++++%3cRowSpan+%2f%3e%0d%0a++++++++++++++++%3cColSpan+%2f%3e%0d%0a++++++++++++++++%3cFormat%3eGeneral%3c%2fFormat%3e%0d%0a++++++++++++++++%3cWidth%3e108.75%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16.5%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16.5%3c%2fHeight%3e%0d%0a++++++++++++++++%3cAlign%3eLeft%3c%2fAlign%3e%0d%0a+++++++++++++</t>
  </si>
  <si>
    <t xml:space="preserve"> 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461%3c%2fStyle%3e%0d%0a++++++++++++++++%3cMerge%3eTrue%3c%2fMerge%3e%0d%0a++++++++++++++++%3cRowSpan+%2f%3e%0d%0a++++++++++++++++%3cColSpan%3e2%3c%2fColSpan%3e%0d%0a++++++++++++++++%3cFormat%3eGeneral%3c%2fFormat%3e%0d%0a++++++++++++++++%3cWidth%3e213.75%3c%2fWidth%3e%0d%0a++++++++++++++++%3cText%3e++Initial+Value%3a%3c%2fText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462%3c%2fStyle%3e%0d%0a++++++++++++++++%3cMerge%3eFalse%3c%2fMerge%3e%0d%0a++++++++++++++++%3cRowSpan+%2f%3e%0d%0a++++++++++++++++%3cColSpan+%2f%3e%0d%0a++++++++++++++++%3cFormat%3e%23%2c%23%230%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5%3c%2fY%3e%0d%0a++++++++++++++++%3cInputCell%3e%0d%0a++++++++++++++++++%3cAddress%3e%3d'Depreciation'!%24E%245%3c%2fAddress%3e%0d%0a++++++++++++++++++%3cListItemsAddress+%2f%3e%0d%0a++++++++++++++++++%3cType%3e0%3c%2fType%3e%0d%0a++++++++++++++++++%3cNameIndex%3e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%3e100%2c000%3c%2fDefaultValue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5%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464%3c%2fStyle%3e%0d%0a++++++++++++++++%3cMerge%3eTrue%3c%2fMerge%3e%0d%0a++++++++++++++++%3cRowSpan+%2f%3e%0d%0a++++++++++++++++%3cColSpan%3e2%3c%2fColSpan%3e%0d%0a++++++++++++++++%3cFormat%3eGeneral%3c%2fFormat%3e%0d%0a++++++++++++++++%3cWidth%3e213.75%3c%2fWidth%3e%0d%0a++++++++++++++++%3cText%3e++Estimated+Salvage+Value%3a%3c%2fText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465%3c%2fStyle%3e%0d%0a++++++++++++++++%3cMerge%3eFalse%3c%2fMerge%3e%0d%0a++++++++++++++++%3cRowSpan+%2f%3e%0d%0a++++++++++++++++%3cColSpan+%2f%3e%0d%0a++++++++++++++++%3cFormat%3e%23%2c%23%230%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6%3c%2fY%3e%0d%0a++++++++++++++++%3cInputCell%3e%0d%0a++++++++++++++++++%3cAddress%3e%3d'Depreciation'!%24E%246%3c%2fAddress%3e%0d%0a++++++++++++++++++%3cListItemsAddress+%2f%3e%0d%0a++++++++++++++++++%3cType%3e0%3c%2fType%3e%0d%0a++++++++++++++++++%3cNameIndex%3e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%3e10%2c000%3c%2fDefaultValue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6%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464%3c%2fStyle%3e%0d%0a++++++++++++++++%3cMerge%3eTrue%3c%2fMerge%3e%0d%0a++++++++++++++++%3cRowSpan+%2f%3e%0d%0a++++++++++++++++%3cColSpan%3e2%3c%2fColSpan%3e%0d%0a++++++++++++++++%3cFormat%3eGeneral%3c%2fFormat%3e%0d%0a++++++++++++++++%3cWidth%3e213.75%3c%2fWidth%3e%0d%0a++++++++++++++++%3cText%3e++Useful+Life%3a%3c%2fText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465%3c%2fStyle%3e%0d%0a++++++++++++++++%3cMerge%3eFalse%3c%2fMerge%3e%0d%0a++++++++++++++++%3cRowSpan+%2f%3e%0d%0a++++++++++++++++%3cColSpan+%2f%3e%0d%0a++++++++++++++++%3cFormat%3e%23%2c%23%230%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7%3c%2fY%3e%0d%0a++++++++++++++++%3cInputCell%3e%0d%0a++++++++++++++++++%3cAddress%3e%3d'Depreciation'!%24E%247%3c%2fAddress%3e%0d%0a++++++++++++++++++%3cListItemsAddress+%2f%3e%0d%0a++++++++++++++++++%3cType%3e0%3c%2fType%3e%0d%0a++++++++++++++++++%3cNameIndex%3e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%3e5%3c%2fDefaultValue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</t>
  </si>
  <si>
    <t xml:space="preserve"> e%0d%0a++++++++++++++++%3cColSpan+%2f%3e%0d%0a++++++++++++++++%3cFormat%3eGeneral%3c%2fFormat%3e%0d%0a++++++++++++++++%3cWidth%3e135%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7%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466%3c%2fStyle%3e%0d%0a++++++++++++++++%3cMerge%3eTrue%3c%2fMerge%3e%0d%0a++++++++++++++++%3cRowSpan+%2f%3e%0d%0a++++++++++++++++%3cColSpan%3e2%3c%2fColSpan%3e%0d%0a++++++++++++++++%3cFormat%3eGeneral%3c%2fFormat%3e%0d%0a++++++++++++++++%3cWidth%3e213.75%3c%2fWidth%3e%0d%0a++++++++++++++++%3cText%3e++Estimated+productive+capacity+(time+units)%3a%3c%2fText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467%3c%2fStyle%3e%0d%0a++++++++++++++++%3cMerge%3eFalse%3c%2fMerge%3e%0d%0a++++++++++++++++%3cRowSpan+%2f%3e%0d%0a++++++++++++++++%3cColSpan+%2f%3e%0d%0a++++++++++++++++%3cFormat%3e%23%2c%23%230%3c%2fFormat%3e%0d%0a++++++++++++++++%3cWidth%3e108.75%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8%3c%2fY%3e%0d%0a++++++++++++++++%3cInputCell%3e%0d%0a++++++++++++++++++%3cAddress%3e%3d'Depreciation'!%24E%248%3c%2fAddress%3e%0d%0a++++++++++++++++++%3cListItemsAddress+%2f%3e%0d%0a++++++++++++++++++%3cType%3e0%3c%2fType%3e%0d%0a++++++++++++++++++%3cNameIndex%3e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%3e40%2c000%3c%2fDefaultValue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8%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458%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468%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468%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469%3c%2fStyle%3e%0d%0a++++++++++++++++%3cMerge%3eFalse%3c%2fMerge%3e%0d%0a++++++++++++++++%3cRowSpan+%2f%3e%0d%0a++++++++++++++++%3cColSpan+%2f%3e%0d%0a++++++++++++++++%3cFormat%3eGeneral%3c%2fFormat%3e%0d%0a++++++++++++++++%3cWidth%3e108.75%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9%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471%3c%2fStyle%3e%0d%0a++++++++++++++++%3cMerge%3eTrue%3c%2fMerge%3e%0d%0a++++++++++++++++%3cRowSpan+%2f%3e%0d%0a++++++++++++++++%3cColSpan%3e2%3c%2fColSpan%3e%0d%0a++++++++++++++++%3cFormat%3eGeneral%3c%2fFormat%3e%0d%0a++++++++++++++++%3cWidth%3e213.75%3c%2fWidth%3e%0d%0a++++++++++++++++%3cText%3e++Straight-Line+Method%3c%2fText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</t>
  </si>
  <si>
    <t xml:space="preserve"> 0a++++++++++++++++%3cWrapText%3eFalse%3c%2fWrapText%3e%0d%0a++++++++++++++++%3cFontSize%3e13%3c%2fFontSize%3e%0d%0a++++++++++++++++%3cX%3e3%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472%3c%2fStyle%3e%0d%0a++++++++++++++++%3cMerge%3eFalse%3c%2fMerge%3e%0d%0a++++++++++++++++%3cRowSpan+%2f%3e%0d%0a++++++++++++++++%3cColSpan+%2f%3e%0d%0a++++++++++++++++%3cFormat%3eGeneral%3c%2fFormat%3e%0d%0a++++++++++++++++%3cWidth%3e108.75%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473%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473%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10%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18%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18%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475%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%3eYear%3c%2fText%3e%0d%0a++++++++++++++++%3cHeight%3e18%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475%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%3eDepreciable+Amount%3c%2fText%3e%0d%0a++++++++++++++++%3cHeight%3e18%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475%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%3eDepreciation+Rate%3c%2fText%3e%0d%0a++++++++++++++++%3cHeight%3e18%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475%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%3eDepreciation+Expense%3c%2fText%3e%0d%0a++++++++++++++++%3cHeight%3e18%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475%3c%2fStyle%3e%0d%0a++++++++++++++++%3cMerge%3eFalse%3c%2fMerge%3e%0d%0a++++++++++++++++%3cRowSpan+%2f%3e%0d%0a++++++++++++++++%3cColSpan+%2f%3e%0d%0a++++++++++++++++%3cFormat%3eGeneral%3c%2fFormat%3e%0d%0a++++++++++++++++%3cWidth%3e135%3c%2fWidth%3e%0d%0a++++++++++++++++%3cText%3eAccumulated+Depreciation%3c%2fText%3e%0d%0a++++++++++++++++%3cHeight%3e18%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%3eYear-End+Book+Value%3c%2fText%3e%0d%0a++++++++++++++++%3cHeight%3e18%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18%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18%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18%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11%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477%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477%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477%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477%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477%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478%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12%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</t>
  </si>
  <si>
    <t xml:space="preserve"> 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480%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13%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482%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14%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480%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</t>
  </si>
  <si>
    <t xml:space="preserve"> 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15%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482%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16%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480%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17%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</t>
  </si>
  <si>
    <t xml:space="preserve"> 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482%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18%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480%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19%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19%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482%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20%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21%3c%2fY%3e%0d%0a++++++++++++++++%3cImages+%2f%3e%0d%0a++++++++++++++++%3cFormControls+%2f%3e%0d%0a++++++++++++++++%3cGrid+%2f%3e%0d%0a++++++++++++++++%3cExport+%2f%3e%0d%0a++++++++++++++%3c%2fTD%3</t>
  </si>
  <si>
    <t xml:space="preserve"> e%0d%0a++++++++++++++%3cTD%3e%0d%0a++++++++++++++++%3cPSCFormated%3efalse%3c%2fPSCFormated%3e%0d%0a++++++++++++++++%3cStyle%3eClass483%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483%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483%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483%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483%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484%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21%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458%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468%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468%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469%3c%2fStyle%3e%0d%0a++++++++++++++++%3cMerge%3eFalse%3c%2fMerge%3e%0d%0a++++++++++++++++%3cRowSpan+%2f%3e%0d%0a++++++++++++++++%3cColSpan+%2f%3e%0d%0a++++++++++++++++%3cFormat%3e0%25%3c%2fFormat%3e%0d%0a++++++++++++++++%3cWidth%3e108.75%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469%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469%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469%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22%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471%3c%2fStyle%3e%0d%0a++++++++++++++++%3cMerge%3eTrue%3c%2fMerge%3e%0d%0a++++++++++++++++%3cRowSpan+%2f%3e%0d%0a++++++++++++++++%3cColSpan%3e2%3c%2fColSpan%3e%0d%0a++++++++++++++++%3cFormat%3eGeneral%3c%2fFormat%3e%0d%0a++++++++++++++++%3cWidth%3e213.75%3c%2fWidth%3e%0d%0a++++++++++++++++%3cText%3e++Double+-Declining+Balance+Method%3c%2fText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13%3c%2fFontSize%3e%0d%0a++++++++++++++++%3cX%3e3%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472%3c%2fStyle%3e%0d%0a++++++++++++++++%3cMerge%3eFalse%3c%2fMerge%3e%0d%0a++++++++++++++++%3cRowSpan+%2f%3e%0d%0a++++++++++++++++%3cColSpan+%2f%3e%0d%0a++++++++++++++++%3cFormat%3eGeneral%3c%2fFormat%3e%0d%0a++++++++++++++++%3cWidth%3e108.75%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473%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473%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23%3c%2fY%3e%0d%0a++++++++++++++++%3cImages+%2f%3e%0d%0a++++++++++++++++%3cFormControls+%2f%3e%0d%0a++++++++++++++++%3cGri</t>
  </si>
  <si>
    <t xml:space="preserve"> 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475%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%3eYear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475%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%3eDepreciable+Amount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475%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%3eDepreciation+Rate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475%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%3eDepreciation+Expense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475%3c%2fStyle%3e%0d%0a++++++++++++++++%3cMerge%3eFalse%3c%2fMerge%3e%0d%0a++++++++++++++++%3cRowSpan+%2f%3e%0d%0a++++++++++++++++%3cColSpan+%2f%3e%0d%0a++++++++++++++++%3cFormat%3eGeneral%3c%2fFormat%3e%0d%0a++++++++++++++++%3cWidth%3e135%3c%2fWidth%3e%0d%0a++++++++++++++++%3cText%3eAccumulated+Depreciation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%3eYear-End+Book+Value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24%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477%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477%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477%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477%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477%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478%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25%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480%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</t>
  </si>
  <si>
    <t xml:space="preserve"> %0d%0a++++++++++++++++%3cFontName%3eCalibri%3c%2fFontName%3e%0d%0a++++++++++++++++%3cWrapText%3eFalse%3c%2fWrapText%3e%0d%0a++++++++++++++++%3cFontSize%3e11%3c%2fFontSize%3e%0d%0a++++++++++++++++%3cX%3e8%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26%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482%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27%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480%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28%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</t>
  </si>
  <si>
    <t xml:space="preserve"> 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482%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29%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29%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480%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30%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482%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31%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</t>
  </si>
  <si>
    <t xml:space="preserve"> 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479%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480%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32%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481%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482%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33%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474%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483%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483%3c%2fStyle%3e%0d%0a++++++++++++++++%3cMerge%3eFalse%3c%2fMerge%3e%0d%0a++++++++++++++++%3cRowSpan+%2f%3e%0d%0a++++++++++++++++%3cColSpan+%2f%3e%0d%0a++++++++++++++++%3cFormat%3e%23%2c%23%230.00%3c%2fFormat%3e%0d%0a++++++++++++++++%3cWidth%3e155.25%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483%3c%2fStyle%3e%0d%0a++++++++++++++++%3cMerge%3eFalse%3c%2fMerge%3e%0d%0a++++++++++++++++%3cRowSpan+%2f%3e%0d%0a++++++++++++++++%3cColSpan+%2f%3e%0d%0a++++++++++++++++%3cFormat%3e0.00%25%3c%2fFormat%3e%0d%0a++++++++++++++++%3cWidth%3e108.75%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483%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6%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483%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484%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</t>
  </si>
  <si>
    <t xml:space="preserve"> 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34%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458%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468%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468%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469%3c%2fStyle%3e%0d%0a++++++++++++++++%3cMerge%3eFalse%3c%2fMerge%3e%0d%0a++++++++++++++++%3cRowSpan+%2f%3e%0d%0a++++++++++++++++%3cColSpan+%2f%3e%0d%0a++++++++++++++++%3cFormat%3e0%25%3c%2fFormat%3e%0d%0a++++++++++++++++%3cWidth%3e108.75%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469%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469%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469%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35%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471%3c%2fStyle%3e%0d%0a++++++++++++++++%3cMerge%3eTrue%3c%2fMerge%3e%0d%0a++++++++++++++++%3cRowSpan+%2f%3e%0d%0a++++++++++++++++%3cColSpan%3e2%3c%2fColSpan%3e%0d%0a++++++++++++++++%3cFormat%3eGeneral%3c%2fFormat%3e%0d%0a++++++++++++++++%3cWidth%3e213.75%3c%2fWidth%3e%0d%0a++++++++++++++++%3cText%3e++Units+of+Production+Method%3c%2fText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13%3c%2fFontSize%3e%0d%0a++++++++++++++++%3cX%3e3%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485%3c%2fStyle%3e%0d%0a++++++++++++++++%3cMerge%3eFalse%3c%2fMerge%3e%0d%0a++++++++++++++++%3cRowSpan+%2f%3e%0d%0a++++++++++++++++%3cColSpan+%2f%3e%0d%0a++++++++++++++++%3cFormat%3eGeneral%3c%2fFormat%3e%0d%0a++++++++++++++++%3cWidth%3e108.75%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486%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486%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486%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457%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17.25%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36%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487%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%3eYear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475%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%3eDepreciable+Amount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488%3c%2fStyle%3e%0d%0a++++++++++++++++%3cMerge%3eFalse%3c%2fMerge%3e%0d%0a++++++++++++++++%3cRowSpan+%2f%3e%0d%0a++++++++++++++++%3cColSpan+%2f%3e%0d%0a++++++++++++++++%3cFormat%3e0.00%3c%2fFormat%3e%0d%0a++++++++++++++++%3cWidth%3e108.75%3c%2fWidth%3e%0d%0a++++++++++++++++%3cText%3eDepreciation+Per+Unit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488%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%3eHours+Used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488%3c%2fStyle%3e%0d%0a++++++++++++++++%3cMerge%3eFalse%3c%2fMerge%3e%0d%0a++++++++++++++++%3cRowSpan+%2f%3e%0d%0a++++++++++++++++%3cColSpan+%2f%3e%0d%0a++++++++++++++++%3cFormat%3eGeneral%3c%2fFormat%3e%0d%0a++++++++++++++++%3cWidth%3e135%3c%2fWidth%3e%0d%0a++++++++++++++++%3cText%3eDepreciation+Expense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37%3c%2fY%3e%0d%0a++++++++++++++++%3cImages+%2f%3e%0d%0a++++++++++++++++%3cFormControls+%2f%3e%0d%0a++++++</t>
  </si>
  <si>
    <t xml:space="preserve"> ++++++++++%3cGrid+%2f%3e%0d%0a++++++++++++++++%3cExport+%2f%3e%0d%0a++++++++++++++%3c%2fTD%3e%0d%0a++++++++++++++%3cTD%3e%0d%0a++++++++++++++++%3cPSCFormated%3efalse%3c%2fPSCFormated%3e%0d%0a++++++++++++++++%3cStyle%3eClass488%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%3eAccumulated+Depreciation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489%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%3eYear-End+Book+Value%3c%2fText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490%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37%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491%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491%3c%2fStyle%3e%0d%0a++++++++++++++++%3cMerge%3eFalse%3c%2fMerge%3e%0d%0a++++++++++++++++%3cRowSpan+%2f%3e%0d%0a++++++++++++++++%3cColSpan+%2f%3e%0d%0a++++++++++++++++%3cFormat%3e%23%2c%23%230%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491%3c%2fStyle%3e%0d%0a++++++++++++++++%3cMerge%3eFalse%3c%2fMerge%3e%0d%0a++++++++++++++++%3cRowSpan+%2f%3e%0d%0a++++++++++++++++%3cColSpan+%2f%3e%0d%0a++++++++++++++++%3cFormat%3e0.00%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492%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38%3c%2fY%3e%0d%0a++++++++++++++++%3cInputCell%3e%0d%0a++++++++++++++++++%3cAddress%3e%3d'Depreciation'!%24F%2438%3c%2fAddress%3e%0d%0a++++++++++++++++++%3cListItemsAddress+%2f%3e%0d%0a++++++++++++++++++%3cType%3e0%3c%2fType%3e%0d%0a++++++++++++++++++%3cNameIndex%3e4%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%3e10%2c000%3c%2fDefaultValue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491%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491%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493%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9%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490%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38%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0.00%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495%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39%3c%2fY%3e%0d%0a++++++++++++++++%3cInputCell%3e%0d%0a++++++++++++++++++%3cAddress%3e%3d'Depreciation'!%24F%2439%3c%2fAddress%3e%0d%0a++++++++++++++++++%3cListItemsAddress+%2f%3e%0d%0a++++++++++++++++++%3cType%3e0%3c%2fType%3e%0d%0a++++++++++++++++++%3cNameIndex%3e5%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%3e10%2c000%3c%2fDefaultValue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496%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9%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490%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39%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39%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40%3c%2fY%3e%0d%0a++++++++++++++++%3cImages+%2f%3e%0d%0a++++++++++++++++%3cFormControls+%2f%3e%0d%0a++++++++++++++++%3cGrid+%2f%3e%0d%0a++++++++++++++++%3cExport+%2f%3e%</t>
  </si>
  <si>
    <t xml:space="preserve"> 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0.00%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495%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40%3c%2fY%3e%0d%0a++++++++++++++++%3cInputCell%3e%0d%0a++++++++++++++++++%3cAddress%3e%3d'Depreciation'!%24F%2440%3c%2fAddress%3e%0d%0a++++++++++++++++++%3cListItemsAddress+%2f%3e%0d%0a++++++++++++++++++%3cType%3e0%3c%2fType%3e%0d%0a++++++++++++++++++%3cNameIndex%3e6%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%3e5%2c000%3c%2fDefaultValue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498%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9%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490%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40%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40%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0.00%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495%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41%3c%2fY%3e%0d%0a++++++++++++++++%3cInputCell%3e%0d%0a++++++++++++++++++%3cAddress%3e%3d'Depreciation'!%24F%2441%3c%2fAddress%3e%0d%0a++++++++++++++++++%3cListItemsAddress+%2f%3e%0d%0a++++++++++++++++++%3cType%3e0%3c%2fType%3e%0d%0a++++++++++++++++++%3cNameIndex%3e7%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%3e15%2c000%3c%2fDefaultValue%3e%0d%0a++++++++++++++++++%3cValueType%3eSystem.Double%3c%2fValueType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496%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9%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490%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41%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41%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0.00%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495%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42%3c%2fY%3e%0d%0a++++++++++++++++%3cInputCell%3e%0d%0a++++++++++++++++++%3cAddress%3e%3d'Depreciation'!%24F%2442%3c%2fAddress%3e%0d%0a++++++++++++++++++%3cListItemsAddress+%2f%3e%0d%0a++++++++++++++++++%3cType%3e0%3c%2fType%3e%0d%0a++++++++++++++++++%3cNameIndex%3e8%3c%2fNameIndex%3e%0d%0a++++++++++++++++++%3cIsHidingEnabled%3efalse%3c%2fIsHidingEnabled%3e%0d%0a++++++++++++++++++%3cIsDisablingEnabled%3efalse%3c%2fIsDisablingEnabled%3e%0d%0a++++++++++++++++++%3cRequiresV</t>
  </si>
  <si>
    <t xml:space="preserve"> 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498%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9%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490%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42%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42%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0.00%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495%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43%3c%2fY%3e%0d%0a++++++++++++++++%3cInputCell%3e%0d%0a++++++++++++++++++%3cAddress%3e%3d'Depreciation'!%24F%2443%3c%2fAddress%3e%0d%0a++++++++++++++++++%3cListItemsAddress+%2f%3e%0d%0a++++++++++++++++++%3cType%3e0%3c%2fType%3e%0d%0a++++++++++++++++++%3cNameIndex%3e9%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496%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9%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490%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43%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43%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0.00%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495%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44%3c%2fY%3e%0d%0a++++++++++++++++%3cInputCell%3e%0d%0a++++++++++++++++++%3cAddress%3e%3d'Depreciation'!%24F%2444%3c%2fAddress%3e%0d%0a++++++++++++++++++%3cListItemsAddress+%2f%3e%0d%0a++++++++++++++++++%3cType%3e0%3c%2fType%3e%0d%0a++++++++++++++++++%3cNameIndex%3e10%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498%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9%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490%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44%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</t>
  </si>
  <si>
    <t xml:space="preserve"> 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44%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0.00%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495%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45%3c%2fY%3e%0d%0a++++++++++++++++%3cInputCell%3e%0d%0a++++++++++++++++++%3cAddress%3e%3d'Depreciation'!%24F%2445%3c%2fAddress%3e%0d%0a++++++++++++++++++%3cListItemsAddress+%2f%3e%0d%0a++++++++++++++++++%3cType%3e0%3c%2fType%3e%0d%0a++++++++++++++++++%3cNameIndex%3e11%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494%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496%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9%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490%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45%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45%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0.00%3c%2fFormat%3e%0d%0a++++++++++++++++%3cWidth%3e108.75%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495%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46%3c%2fY%3e%0d%0a++++++++++++++++%3cInputCell%3e%0d%0a++++++++++++++++++%3cAddress%3e%3d'Depreciation'!%24F%2446%3c%2fAddress%3e%0d%0a++++++++++++++++++%3cListItemsAddress+%2f%3e%0d%0a++++++++++++++++++%3cType%3e0%3c%2fType%3e%0d%0a++++++++++++++++++%3cNameIndex%3e12%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497%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498%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9%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490%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46%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46%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470%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499%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3%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499%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4%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499%3c%2fStyle%3e%0d%0a++++++++++++++++%3cMerge%3eFalse%3c%2fMerge%3e%0d%0a++++++++++++++++%3cRowSpan+%2f%3e%0d%0a++++++++++++++++%3cColSpan+%2f%3e%0d%0a++++++++++++++++%3cFormat%3e0.00%3c%2fFormat%3e%0d%0a++++++++++++++++%3cWidth%3e108.75%3c%2fWidth%3e%0d%0a++++++++++++++++%3cText+%2f%3e%0d%0a++++++++++++++++%3cHeight%3e15.75%3c%2fHeight%3e%0d%0a++++++++++++++++%3cAlign%3eCenter%3c%2fAlign%3e%0d%0a++++++++++++++++%3cVerticalAlign+%2f%3e</t>
  </si>
  <si>
    <t xml:space="preserve"> %0d%0a++++++++++++++++%3cCellHasFormula%3eTrue%3c%2fCellHasFormula%3e%0d%0a++++++++++++++++%3cFontName%3eCalibri%3c%2fFontName%3e%0d%0a++++++++++++++++%3cWrapText%3eFalse%3c%2fWrapText%3e%0d%0a++++++++++++++++%3cFontSize%3e11%3c%2fFontSize%3e%0d%0a++++++++++++++++%3cX%3e5%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500%3c%2fStyle%3e%0d%0a++++++++++++++++%3cMerge%3eFalse%3c%2fMerge%3e%0d%0a++++++++++++++++%3cRowSpan+%2f%3e%0d%0a++++++++++++++++%3cColSpan+%2f%3e%0d%0a++++++++++++++++%3cFormat%3e%23%2c%23%230%3c%2fFormat%3e%0d%0a++++++++++++++++%3cWidth%3e109.5%3c%2fWidth%3e%0d%0a++++++++++++++++%3cText+%2f%3e%0d%0a++++++++++++++++%3cHeight%3e15.75%3c%2fHeight%3e%0d%0a++++++++++++++++%3cAlign%3eCenter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47%3c%2fY%3e%0d%0a++++++++++++++++%3cInputCell%3e%0d%0a++++++++++++++++++%3cAddress%3e%3d'Depreciation'!%24F%2447%3c%2fAddress%3e%0d%0a++++++++++++++++++%3cListItemsAddress+%2f%3e%0d%0a++++++++++++++++++%3cType%3e0%3c%2fType%3e%0d%0a++++++++++++++++++%3cNameIndex%3e13%3c%2fNameIndex%3e%0d%0a++++++++++++++++++%3cIsHidingEnabled%3efalse%3c%2fIsHidingEnabled%3e%0d%0a++++++++++++++++++%3cIsDisablingEnabled%3efalse%3c%2fIsDisablingEnabled%3e%0d%0a++++++++++++++++++%3cRequiresValidation%3efalse%3c%2fRequiresValidation%3e%0d%0a++++++++++++++++++%3cIsRequired%3efalse%3c%2fIsRequired%3e%0d%0a++++++++++++++++++%3cTypeName%3eText+Box%3c%2fTypeName%3e%0d%0a++++++++++++++++++%3cDefaultValue+%2f%3e%0d%0a++++++++++++++++++%3cValueType+%2f%3e%0d%0a++++++++++++++++++%3cGroupSizes%3e0%3c%2fGroupSizes%3e%0d%0a++++++++++++++++++%3cGroupSeparator+%2f%3e%0d%0a++++++++++++++++++%3cDecimalDigits%3e0%3c%2fDecimalDigits%3e%0d%0a++++++++++++++++++%3cDecimalSeparator+%2f%3e%0d%0a++++++++++++++++++%3cNegativePattern+%2f%3e%0d%0a++++++++++++++++++%3cPositivePattern+%2f%3e%0d%0a++++++++++++++++++%3cAllowRounding%3efalse%3c%2fAllowRounding%3e%0d%0a++++++++++++++++++%3cTextFormat%3eNumber%3c%2fTextFormat%3e%0d%0a++++++++++++++++++%3cListValues+%2f%3e%0d%0a++++++++++++++++++%3cIsControlEnabled%3efalse%3c%2fIsControlEnabled%3e%0d%0a++++++++++++++++++%3cIsControlVisible%3efalse%3c%2fIsControlVisible%3e%0d%0a++++++++++++++++%3c%2fInputCell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499%3c%2fStyle%3e%0d%0a++++++++++++++++%3cMerge%3eFalse%3c%2fMerge%3e%0d%0a++++++++++++++++%3cRowSpan+%2f%3e%0d%0a++++++++++++++++%3cColSpan+%2f%3e%0d%0a++++++++++++++++%3cFormat%3e%23%2c%23%230%3c%2fFormat%3e%0d%0a++++++++++++++++%3cWidth%3e135%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7%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499%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8%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501%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15.75%3c%2fHeight%3e%0d%0a++++++++++++++++%3cAlign%3eCenter%3c%2fAlign%3e%0d%0a++++++++++++++++%3cVerticalAlign+%2f%3e%0d%0a++++++++++++++++%3cCellHasFormula%3eTrue%3c%2fCellHasFormula%3e%0d%0a++++++++++++++++%3cFontName%3eCalibri%3c%2fFontName%3e%0d%0a++++++++++++++++%3cWrapText%3eFalse%3c%2fWrapText%3e%0d%0a++++++++++++++++%3cFontSize%3e11%3c%2fFontSize%3e%0d%0a++++++++++++++++%3cX%3e9%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490%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47%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47%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447%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502%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503%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503%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503%3c%2fStyle%3e%0d%0a++++++++++++++++%3cMerge%3eFalse%3c%2fMerge%3e%0d%0a++++++++++++++++%3cRowSpan+%2f%3e%0d%0a++++++++++++++++%3cColSpan+%2f%3e%0d%0a++++++++++++++++%3cFormat%3eGeneral%3c%2fFormat%3e%0d%0a++++++++++++++++%3cWidth%3e108.75%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503%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503%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503%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503%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504%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48%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452%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48%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++%3cTR%3e%0d%0a++++++++++++%3cTDs%3e%0d%0a++++++++++++++%3cTD%3e%0d%0a++++++++++++++++%3cPSCFormated%3efalse%3c%2fPSCFormated%3e%0d%0a++++++++++++++++%3cStyle%3eClass445%3c%2fStyle%3e%0d%0a++++++++++++++++%3cMerge%3eFalse%3c%2fMerge%3e%0d%0a++++++++++++++++%3cRowSpan+%2f%3e%0d%0a++++++++++++++++%3cColSpan+%2f%3e%0d%0a++++++++++++++++%3cFormat%3eGeneral%3c%2fFormat%3e%0d%0a++++++++++++++++%3cWidth%3e24.75%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505%3c%2fStyle%3e%0d%0a++++++++++++++++%3cMerge%3eFalse%3c%2fMerge%3e%0d%0a++++++++++++++++%3cRowSpan+%2f%3e%0d%0a++++++++++++++++%3cColSpan+%2f%3e%0d%0a++++++++++++++++%3cFormat%3eGeneral%3c%2fFormat%3e%0d%0a++++++++++++++++%3cWidth%3e18%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2%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505%3c%2fStyle%3e%0d%0a++++++++++++++++%3cMerge%3eFalse%3c%2fMerge%3e%0d%0a++++++++++++++++%3cRowSpan+%2f%3e%0d%0a++++++++++++++++%3cColSpan+%2f%3e%0d%0a++++++++++++++++%3cFormat%3eGeneral%3c%2fFormat%3e%0d%0a++++++++++++++++%3cWidth%3e58.5%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3%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505%3c%2fStyle%3e%0d%0a++++++++++++++++%3cMerge%3eFalse%3c%2fMerge%3e%0d%0a++++++++++++++++%3cRowSpan+%2f%3e%0d%0a++++++++++++++++%3cColSpan+%2f%3e%0d%0a++++++++++++++++%3cFormat%3eGeneral%3c%2fFormat%3e%0d%0a++++++++++++++++%3cWidth%3e155.25%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4%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505%3c%2fStyle%3e%0d%0a++++++++++++++++%3cMerge%3eFalse%3c%2fMerge%3e%0d%0a++++++++++++++++%3cRowSpan+%2f%3e%0d%0a++++++++++++++++%3cColSpan+%2f%3e%0d%0a++++++++++++++++%3cFormat%3eGeneral%3c%2fFormat%3e%0d%0a++++++++++++++++%3cWidth%3e108.75%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5%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505%3c%2fStyle%3e%0d%0a++++++++++++++++%3cMerge%3eFalse%3c%2fMerge%3e%0d%0a++++++++++++++++%3cRowSpan+%2f%3e%0d%0a++++++++++++++++%3cColSpan+%2f%3e%0d%0a++++++++++++++++%3cFormat%3eGeneral%3c%2fFormat%3e%0d%0a++++++++++++++++%3cWidth%3e109.5%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6%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505%3c%2fStyle%3e%0d%0a++++++++++++++++%3cMerge%3eFalse%3c%2fMerge%3e%0d%0a++++++++++++++++%3cRowSpan+%2f%3e%0d%0a++++++++++++++++%3cColSpan+%2f%3e%0d%0a++++++++++++++++%3cFormat%3eGeneral%3c%2fFormat%3e%0d%0a++++++++++++++++%3cWidth%3e135%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7%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505%3c%2fStyle%3e%0d%0a++++++++++++++++%3cMerge%3eFalse%3c%2fMerge%3e%0d%0a++++++++++++++++%3cRowSpan+%2f%3e%0d%0a++++++++++++++++%3cColSpan+%2f%3e%0d%0a++++++++++++++++%3cFormat%3eGeneral%3c%2fFormat%3e%0d%0a++++++++++++++++%3cWidth%3e130.5%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8%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505%3c%2fStyle%3e%0d%0a++++++++++++++++%3cMerge%3eFalse%3c%2fMerge%3e%0d%0a++++++++++++++++%3cRowSpan+%2f%3e%0d%0a++++++++++++++++%3cColSpan+%2f%3e%0d%0a++++++++++++++++%3cFormat%3e%23%2c%23%230%3c%2fFormat%3e%0d%0a++++++++++++++++%3cWidth%3e130.5%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9%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505%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10%3c%2fX%3e%0d%0a++++++++++++++++%3cY%3e49%3c%2fY%3e%0d%0a++++++++++++++++%3cImages+%2f%3e%0d%0a++++++++++++++++%3cFormControls+%2f%3e%0d%0a++++++++++++++++%3cGrid+%2f%3e%0d%0a++++++++++++++++%3cExport+%2f%3e%0d%0a++++++++++++++%3c%2fTD%3e%0d%0a++++++++++++++%3cTD%3e%0d%0a++++++++++++++++%3cPSCFormated%3efalse%3c%2fPSCFormated%3e%0d%0a++++++++++++++++%3cStyle%3eClass445%3c%2fStyle%3e%0d%0a++++++++++++++++%3cMerge%3eFalse%3c%2fMerge%3e%0d%0a++++++++++++++++%3cRowSpan+%2f%3e%0d%0a++++++++++++++++%3cColSpan+%2f%3e%0d%0a++++++++++++++++%3cFormat%3eGeneral%3c%2fFormat%3e%0d%0a++++++++++++++++%3cWidth%3e48%3c%2fWidth%3e%0d%0a++++++++++++++++%3cText+%2f%3e%0d%0a++++++++++++++++%3cHeight%3e15.75%3c%2fHeight%3e%0d%0a++++++++++++++++%3cAlign%3eLeft%3c%2fAlign%3e%0d%0a++++++++++++++++%3cVerticalAlign+%2f%3e%0d%0a++++++++++++++++%3cCellHasFormula%3eFalse%3c%2fCellHasFormula%3e%0d%0a++++++++++++++++%3cFontName%3eCalibri%3c%2fFontName%3e%0d%0a++++++++++++++++%3cWrapText%3eFalse%3c%2fWrapText%3e%0d%0a++++++++++++++++%3cFontSize%3e11%3c%2fFontSize%3e%0d%0a++++++++++++++++%3cX%3e11%3c%2fX%3e%0d%0a++++++++++++++++%3cY%3e49%3c%2fY%3e%0d%0a++++++++++++++++%3cImages+%2f%3e%0d%0a++++++++++++++++%3cFormControls+%2f%3e%0d%0a++++++++++++++++%3cGrid+%2f%3e%0d%0a++++++++++++++++%3cExport+%2f%3e%0d%0a++++++++++++++%3c%2fTD%3e%0d%0a++++++++++++%3c%2fTDs%3e%0d%0a++++++++++++%3cIsRowVisible%3etrue%3c%2fIsRowVisible%3e%0d%0a++++++++++%3c%2fTR%3e%0d%0a++++++++%3c%2fTRs%3e%0d%0a++++++++%3cPvtStyles+%2f%3e%0d</t>
  </si>
  <si>
    <t xml:space="preserve"> %0a++++++++%3cSheetID%3e0%3c%2fSheetID%3e%0d%0a++++++%3c%2fTable%3e%0d%0a++++%3c%2fTableCollection%3e%0d%0a++%3c%2fTables%3e%0d%0a++%3cPageExportRanges%3e%0d%0a++++%3cExportRangesCollection%3e%0d%0a++++++%3cExportRanges%3e%0d%0a++++++++%3cRanges+%2f%3e%0d%0a++++++++%3cExportType%3ePdf%3c%2fExportType%3e%0d%0a++++++++%3cPageOrientation%3eLandscape%3c%2fPageOrientation%3e%0d%0a++++++++%3cPageSize%3eA4%3c%2fPageSize%3e%0d%0a++++++%3c%2fExportRanges%3e%0d%0a++++%3c%2fExportRangesCollection%3e%0d%0a++%3c%2fPageExportRanges%3e%0d%0a++%3cVersion%3e2.2.0.0%3c%2fVersion%3e%0d%0a%3c%2fWizardSettings%3e</t>
  </si>
  <si>
    <t>VALOR INICIAL</t>
  </si>
  <si>
    <t>VALOR DE RESCATE</t>
  </si>
  <si>
    <t>VIDA ÚTIL</t>
  </si>
  <si>
    <t>AÑO</t>
  </si>
  <si>
    <t>MONTO A DEPRECIAR</t>
  </si>
  <si>
    <t>TASA DE DEPRECIACIÓN</t>
  </si>
  <si>
    <t>DEPRECIACIÓN</t>
  </si>
  <si>
    <t>DEPRECIACIÓN ACUMULADA</t>
  </si>
  <si>
    <t>VALOR LIBRO</t>
  </si>
  <si>
    <t>DEPRECIACIÓN LÍNEA RECTA</t>
  </si>
  <si>
    <t>DEPRECIACIÓN ACELERADA</t>
  </si>
  <si>
    <t>Cálculos Auxiliares</t>
  </si>
  <si>
    <t>Tasa duplicada</t>
  </si>
  <si>
    <t>Resto</t>
  </si>
  <si>
    <t>CALCULADORA DE DEPRECIACIÓN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</si>
</sst>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.00"/>
    <numFmt numFmtId="165" formatCode="0.0%"/>
    <numFmt numFmtId="166" formatCode="_-[$S/-280A]* #,##0.00_-;\-[$S/-280A]* #,##0.00_-;_-[$S/-280A]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3"/>
      <color rgb="FF8745EC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3"/>
      <color theme="0" tint="-0.34998626667073579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Arial Nova"/>
      <family val="2"/>
    </font>
    <font>
      <b/>
      <sz val="13"/>
      <color rgb="FF00206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1"/>
      <color rgb="FF002060"/>
      <name val="Arial Nova Light"/>
      <family val="2"/>
    </font>
    <font>
      <b/>
      <sz val="10"/>
      <color rgb="FF002060"/>
      <name val="Arial Nova Light"/>
      <family val="2"/>
    </font>
    <font>
      <b/>
      <sz val="22"/>
      <color rgb="FF00206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3FF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C8C8C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/>
      <diagonal/>
    </border>
    <border>
      <left style="thin">
        <color rgb="FF0070C0"/>
      </left>
      <right style="thin">
        <color indexed="64"/>
      </right>
      <top style="thin">
        <color rgb="FF0070C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70C0"/>
      </bottom>
      <diagonal/>
    </border>
    <border>
      <left style="thin">
        <color indexed="64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/>
      <diagonal/>
    </border>
    <border>
      <left/>
      <right style="thin">
        <color indexed="64"/>
      </right>
      <top style="thin">
        <color rgb="FF0070C0"/>
      </top>
      <bottom style="thin">
        <color rgb="FF0070C0"/>
      </bottom>
      <diagonal/>
    </border>
    <border>
      <left/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0" fillId="2" borderId="0" xfId="0" applyFont="1" applyFill="1" applyBorder="1"/>
    <xf numFmtId="0" fontId="1" fillId="2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0" borderId="1" xfId="0" applyBorder="1"/>
    <xf numFmtId="0" fontId="5" fillId="0" borderId="0" xfId="0" applyFont="1" applyBorder="1" applyAlignment="1">
      <alignment vertical="top"/>
    </xf>
    <xf numFmtId="0" fontId="3" fillId="0" borderId="0" xfId="0" applyFont="1"/>
    <xf numFmtId="0" fontId="3" fillId="0" borderId="0" xfId="0" applyFont="1" applyBorder="1"/>
    <xf numFmtId="3" fontId="3" fillId="0" borderId="0" xfId="0" applyNumberFormat="1" applyFont="1" applyBorder="1"/>
    <xf numFmtId="0" fontId="4" fillId="0" borderId="0" xfId="0" applyFont="1" applyBorder="1" applyAlignment="1">
      <alignment horizontal="left" vertical="center" indent="1"/>
    </xf>
    <xf numFmtId="9" fontId="4" fillId="0" borderId="0" xfId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 indent="1"/>
    </xf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165" fontId="4" fillId="0" borderId="0" xfId="1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0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ont="1" applyFill="1"/>
    <xf numFmtId="0" fontId="7" fillId="0" borderId="2" xfId="0" applyFont="1" applyBorder="1"/>
    <xf numFmtId="3" fontId="7" fillId="0" borderId="2" xfId="0" applyNumberFormat="1" applyFont="1" applyBorder="1"/>
    <xf numFmtId="0" fontId="7" fillId="0" borderId="4" xfId="0" applyFont="1" applyBorder="1"/>
    <xf numFmtId="0" fontId="4" fillId="0" borderId="17" xfId="0" applyFont="1" applyBorder="1" applyAlignment="1">
      <alignment horizontal="left" vertical="center" indent="1"/>
    </xf>
    <xf numFmtId="9" fontId="4" fillId="0" borderId="18" xfId="1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0" fontId="17" fillId="0" borderId="20" xfId="0" applyFont="1" applyBorder="1" applyAlignment="1">
      <alignment horizontal="left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left" vertical="center" indent="1"/>
    </xf>
    <xf numFmtId="166" fontId="4" fillId="0" borderId="11" xfId="0" applyNumberFormat="1" applyFont="1" applyFill="1" applyBorder="1" applyAlignment="1">
      <alignment horizontal="center"/>
    </xf>
    <xf numFmtId="166" fontId="4" fillId="0" borderId="12" xfId="0" applyNumberFormat="1" applyFont="1" applyFill="1" applyBorder="1" applyAlignment="1">
      <alignment horizontal="center"/>
    </xf>
    <xf numFmtId="166" fontId="4" fillId="0" borderId="13" xfId="0" applyNumberFormat="1" applyFont="1" applyFill="1" applyBorder="1" applyAlignment="1">
      <alignment horizontal="center"/>
    </xf>
    <xf numFmtId="166" fontId="4" fillId="0" borderId="15" xfId="0" applyNumberFormat="1" applyFont="1" applyFill="1" applyBorder="1" applyAlignment="1">
      <alignment horizontal="center"/>
    </xf>
    <xf numFmtId="166" fontId="4" fillId="0" borderId="19" xfId="0" applyNumberFormat="1" applyFont="1" applyBorder="1" applyAlignment="1">
      <alignment horizontal="left" vertical="center" indent="1"/>
    </xf>
    <xf numFmtId="166" fontId="4" fillId="0" borderId="18" xfId="0" applyNumberFormat="1" applyFont="1" applyBorder="1" applyAlignment="1">
      <alignment horizontal="left" vertical="center" indent="1"/>
    </xf>
  </cellXfs>
  <cellStyles count="3">
    <cellStyle name="Normal" xfId="0" builtinId="0"/>
    <cellStyle name="Normal 2" xfId="2" xr:uid="{CEE551E9-B973-4A0D-97D8-15F6B63C5F7E}"/>
    <cellStyle name="Porcentaje" xfId="1" builtinId="5"/>
  </cellStyles>
  <dxfs count="2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api.whatsapp.com/send?phone=51926577671&amp;text=Hola,%20descargue%20el%20excel%20de%20control%20de%20mercader%C3%ADa,%20me%20puedes%20ayudar%20a%20usarlo.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api.whatsapp.com/send?phone=51926577671&amp;text=Hola,%20descargue%20el%20excel%20de%20control%20de%20mercader%C3%ADa,%20me%20puedes%20ayudar%20a%20usarlo.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1</xdr:row>
      <xdr:rowOff>222250</xdr:rowOff>
    </xdr:from>
    <xdr:to>
      <xdr:col>0</xdr:col>
      <xdr:colOff>2024765</xdr:colOff>
      <xdr:row>3</xdr:row>
      <xdr:rowOff>12408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01A981-0D92-487B-A7C9-FFD37A96D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7" y="412750"/>
          <a:ext cx="1844848" cy="689741"/>
        </a:xfrm>
        <a:prstGeom prst="rect">
          <a:avLst/>
        </a:prstGeom>
      </xdr:spPr>
    </xdr:pic>
    <xdr:clientData/>
  </xdr:twoCellAnchor>
  <xdr:twoCellAnchor>
    <xdr:from>
      <xdr:col>0</xdr:col>
      <xdr:colOff>243417</xdr:colOff>
      <xdr:row>3</xdr:row>
      <xdr:rowOff>148168</xdr:rowOff>
    </xdr:from>
    <xdr:to>
      <xdr:col>0</xdr:col>
      <xdr:colOff>1973245</xdr:colOff>
      <xdr:row>6</xdr:row>
      <xdr:rowOff>31751</xdr:rowOff>
    </xdr:to>
    <xdr:sp macro="" textlink="">
      <xdr:nvSpPr>
        <xdr:cNvPr id="5" name="CuadroTex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92FC4E-9F68-44B5-A2B3-15EA48A0660D}"/>
            </a:ext>
          </a:extLst>
        </xdr:cNvPr>
        <xdr:cNvSpPr txBox="1"/>
      </xdr:nvSpPr>
      <xdr:spPr>
        <a:xfrm>
          <a:off x="243417" y="1238251"/>
          <a:ext cx="1729828" cy="63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>
              <a:solidFill>
                <a:schemeClr val="bg2">
                  <a:lumMod val="50000"/>
                </a:schemeClr>
              </a:solidFill>
              <a:latin typeface="+mn-lt"/>
            </a:rPr>
            <a:t>¿Necesitas Ayuda? </a:t>
          </a:r>
          <a:r>
            <a:rPr lang="es-PE" sz="1600">
              <a:solidFill>
                <a:srgbClr val="0070C0"/>
              </a:solidFill>
              <a:latin typeface="+mn-lt"/>
            </a:rPr>
            <a:t>Contáctanos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</xdr:row>
      <xdr:rowOff>31749</xdr:rowOff>
    </xdr:from>
    <xdr:to>
      <xdr:col>0</xdr:col>
      <xdr:colOff>2014181</xdr:colOff>
      <xdr:row>1</xdr:row>
      <xdr:rowOff>721490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52C44E-9D40-4CDF-962B-A2D626043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33" y="222249"/>
          <a:ext cx="1844848" cy="689741"/>
        </a:xfrm>
        <a:prstGeom prst="rect">
          <a:avLst/>
        </a:prstGeom>
      </xdr:spPr>
    </xdr:pic>
    <xdr:clientData/>
  </xdr:twoCellAnchor>
  <xdr:twoCellAnchor>
    <xdr:from>
      <xdr:col>0</xdr:col>
      <xdr:colOff>264583</xdr:colOff>
      <xdr:row>2</xdr:row>
      <xdr:rowOff>10583</xdr:rowOff>
    </xdr:from>
    <xdr:to>
      <xdr:col>0</xdr:col>
      <xdr:colOff>1994411</xdr:colOff>
      <xdr:row>5</xdr:row>
      <xdr:rowOff>21167</xdr:rowOff>
    </xdr:to>
    <xdr:sp macro="" textlink="">
      <xdr:nvSpPr>
        <xdr:cNvPr id="5" name="CuadroTex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CCC545B-E690-430C-853C-FA9D8C20BC3C}"/>
            </a:ext>
          </a:extLst>
        </xdr:cNvPr>
        <xdr:cNvSpPr txBox="1"/>
      </xdr:nvSpPr>
      <xdr:spPr>
        <a:xfrm>
          <a:off x="264583" y="952500"/>
          <a:ext cx="1729828" cy="63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600">
              <a:solidFill>
                <a:schemeClr val="bg2">
                  <a:lumMod val="50000"/>
                </a:schemeClr>
              </a:solidFill>
              <a:latin typeface="+mn-lt"/>
            </a:rPr>
            <a:t>¿Necesitas Ayuda? </a:t>
          </a:r>
          <a:r>
            <a:rPr lang="es-PE" sz="1600">
              <a:solidFill>
                <a:srgbClr val="0070C0"/>
              </a:solidFill>
              <a:latin typeface="+mn-lt"/>
            </a:rPr>
            <a:t>Contáctanos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114300</xdr:rowOff>
    </xdr:from>
    <xdr:to>
      <xdr:col>2</xdr:col>
      <xdr:colOff>76200</xdr:colOff>
      <xdr:row>0</xdr:row>
      <xdr:rowOff>266700</xdr:rowOff>
    </xdr:to>
    <xdr:pic>
      <xdr:nvPicPr>
        <xdr:cNvPr id="2" name="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0</xdr:row>
      <xdr:rowOff>104140</xdr:rowOff>
    </xdr:from>
    <xdr:to>
      <xdr:col>7</xdr:col>
      <xdr:colOff>177800</xdr:colOff>
      <xdr:row>0</xdr:row>
      <xdr:rowOff>358140</xdr:rowOff>
    </xdr:to>
    <xdr:sp macro="" textlink="">
      <xdr:nvSpPr>
        <xdr:cNvPr id="3" name="subtitl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12</xdr:col>
      <xdr:colOff>304800</xdr:colOff>
      <xdr:row>0</xdr:row>
      <xdr:rowOff>101600</xdr:rowOff>
    </xdr:from>
    <xdr:to>
      <xdr:col>17</xdr:col>
      <xdr:colOff>177800</xdr:colOff>
      <xdr:row>0</xdr:row>
      <xdr:rowOff>355600</xdr:rowOff>
    </xdr:to>
    <xdr:sp macro="" textlink="">
      <xdr:nvSpPr>
        <xdr:cNvPr id="4" name="contactBox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16</xdr:col>
      <xdr:colOff>546100</xdr:colOff>
      <xdr:row>0</xdr:row>
      <xdr:rowOff>152400</xdr:rowOff>
    </xdr:from>
    <xdr:to>
      <xdr:col>17</xdr:col>
      <xdr:colOff>88900</xdr:colOff>
      <xdr:row>0</xdr:row>
      <xdr:rowOff>304800</xdr:rowOff>
    </xdr:to>
    <xdr:pic>
      <xdr:nvPicPr>
        <xdr:cNvPr id="5" name="mailIc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GridLines="0" tabSelected="1"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32.7109375" style="4" customWidth="1"/>
    <col min="2" max="2" width="11.140625" style="3" customWidth="1"/>
    <col min="3" max="3" width="32.5703125" style="3" customWidth="1"/>
    <col min="4" max="4" width="29.42578125" style="3" customWidth="1"/>
    <col min="5" max="5" width="20.85546875" style="3" customWidth="1"/>
    <col min="6" max="6" width="31.85546875" style="3" customWidth="1"/>
    <col min="7" max="7" width="24.85546875" style="3" customWidth="1"/>
    <col min="8" max="8" width="9.140625" style="7" customWidth="1"/>
    <col min="9" max="14" width="14.5703125" style="7" customWidth="1"/>
    <col min="15" max="16384" width="9.140625" style="3"/>
  </cols>
  <sheetData>
    <row r="1" spans="2:14" ht="15" customHeight="1" x14ac:dyDescent="0.25"/>
    <row r="2" spans="2:14" ht="63.75" customHeight="1" x14ac:dyDescent="0.25">
      <c r="B2" s="31" t="s">
        <v>36</v>
      </c>
      <c r="C2" s="31"/>
      <c r="D2" s="31"/>
      <c r="E2" s="31"/>
      <c r="F2" s="31"/>
      <c r="G2" s="31"/>
    </row>
    <row r="3" spans="2:14" ht="6.75" customHeight="1" x14ac:dyDescent="0.25">
      <c r="B3" s="1"/>
      <c r="C3" s="1"/>
      <c r="D3" s="1"/>
      <c r="E3" s="1"/>
      <c r="F3" s="1"/>
      <c r="G3" s="1"/>
    </row>
    <row r="4" spans="2:14" ht="21" x14ac:dyDescent="0.25">
      <c r="B4" s="6"/>
      <c r="C4" s="1"/>
      <c r="D4" s="1"/>
      <c r="E4" s="1"/>
      <c r="F4" s="1"/>
      <c r="G4" s="1"/>
    </row>
    <row r="5" spans="2:14" ht="18.75" x14ac:dyDescent="0.3">
      <c r="B5" s="36" t="s">
        <v>22</v>
      </c>
      <c r="C5" s="37"/>
      <c r="D5" s="38"/>
      <c r="E5" s="52"/>
      <c r="F5" s="53"/>
      <c r="G5" s="54"/>
    </row>
    <row r="6" spans="2:14" ht="18.75" x14ac:dyDescent="0.3">
      <c r="B6" s="39" t="s">
        <v>23</v>
      </c>
      <c r="C6" s="40"/>
      <c r="D6" s="41"/>
      <c r="E6" s="55"/>
      <c r="F6" s="53"/>
      <c r="G6" s="54"/>
    </row>
    <row r="7" spans="2:14" ht="18.75" x14ac:dyDescent="0.3">
      <c r="B7" s="42" t="s">
        <v>24</v>
      </c>
      <c r="C7" s="43"/>
      <c r="D7" s="44"/>
      <c r="E7" s="32"/>
      <c r="F7" s="33"/>
      <c r="G7" s="34"/>
    </row>
    <row r="8" spans="2:14" s="19" customFormat="1" ht="12.75" customHeight="1" x14ac:dyDescent="0.3">
      <c r="B8" s="45"/>
      <c r="C8" s="45"/>
      <c r="D8" s="45"/>
      <c r="E8" s="18"/>
    </row>
    <row r="9" spans="2:14" ht="7.5" customHeight="1" x14ac:dyDescent="0.25">
      <c r="B9" s="1"/>
      <c r="C9" s="1"/>
      <c r="D9" s="1"/>
      <c r="E9" s="1"/>
      <c r="F9" s="1"/>
      <c r="G9" s="1"/>
    </row>
    <row r="10" spans="2:14" ht="28.5" thickBot="1" x14ac:dyDescent="0.3">
      <c r="B10" s="35" t="s">
        <v>31</v>
      </c>
      <c r="C10" s="35"/>
      <c r="D10" s="35"/>
      <c r="E10" s="2"/>
      <c r="F10" s="2"/>
      <c r="G10" s="2"/>
    </row>
    <row r="11" spans="2:14" ht="27.75" customHeight="1" x14ac:dyDescent="0.25">
      <c r="B11" s="30" t="s">
        <v>25</v>
      </c>
      <c r="C11" s="30" t="s">
        <v>26</v>
      </c>
      <c r="D11" s="30" t="s">
        <v>27</v>
      </c>
      <c r="E11" s="30" t="s">
        <v>28</v>
      </c>
      <c r="F11" s="30" t="s">
        <v>29</v>
      </c>
      <c r="G11" s="30" t="s">
        <v>30</v>
      </c>
    </row>
    <row r="12" spans="2:14" s="4" customFormat="1" ht="18.75" x14ac:dyDescent="0.25">
      <c r="B12" s="27">
        <f t="shared" ref="B12:B51" si="0">IF(OR(B11=$E$7,B11=""),"",IF(ISNUMBER(B11),B11+1,1))</f>
        <v>1</v>
      </c>
      <c r="C12" s="56">
        <f>IF(B12="","",E5-E6)</f>
        <v>0</v>
      </c>
      <c r="D12" s="28" t="str">
        <f>IFERROR(IF(B12="","",(100/$E$7)/100),"")</f>
        <v/>
      </c>
      <c r="E12" s="57" t="str">
        <f>IFERROR(IF(B12="","",C12*D12),"")</f>
        <v/>
      </c>
      <c r="F12" s="57" t="str">
        <f>IF(E12="","",E12)</f>
        <v/>
      </c>
      <c r="G12" s="56" t="str">
        <f t="shared" ref="G12:G51" si="1">IF(F12="","",(C12-F12)+$E$6)</f>
        <v/>
      </c>
      <c r="H12" s="8"/>
      <c r="I12" s="8"/>
      <c r="J12" s="8"/>
      <c r="K12" s="8"/>
      <c r="L12" s="9"/>
      <c r="M12" s="8"/>
      <c r="N12" s="8"/>
    </row>
    <row r="13" spans="2:14" s="4" customFormat="1" ht="18.75" x14ac:dyDescent="0.25">
      <c r="B13" s="10">
        <f t="shared" si="0"/>
        <v>2</v>
      </c>
      <c r="C13" s="51">
        <f>IF(B13="","",C12)</f>
        <v>0</v>
      </c>
      <c r="D13" s="11" t="str">
        <f t="shared" ref="D13:D51" si="2">IFERROR(IF(B13="","",(100/$E$7)/100),"")</f>
        <v/>
      </c>
      <c r="E13" s="51" t="str">
        <f t="shared" ref="E13:E51" si="3">IFERROR(IF(B13="","",C13*D13),"")</f>
        <v/>
      </c>
      <c r="F13" s="51" t="str">
        <f t="shared" ref="F13" si="4">IF(E13="","",E13+F12)</f>
        <v/>
      </c>
      <c r="G13" s="51" t="str">
        <f t="shared" si="1"/>
        <v/>
      </c>
      <c r="H13" s="8"/>
      <c r="I13" s="8"/>
      <c r="J13" s="8"/>
      <c r="K13" s="8"/>
      <c r="L13" s="9"/>
      <c r="M13" s="8"/>
      <c r="N13" s="8"/>
    </row>
    <row r="14" spans="2:14" s="4" customFormat="1" ht="18.75" x14ac:dyDescent="0.25">
      <c r="B14" s="10">
        <f t="shared" si="0"/>
        <v>3</v>
      </c>
      <c r="C14" s="51">
        <f t="shared" ref="C14:C32" si="5">IF(B14="","",C13)</f>
        <v>0</v>
      </c>
      <c r="D14" s="11" t="str">
        <f t="shared" si="2"/>
        <v/>
      </c>
      <c r="E14" s="51" t="str">
        <f t="shared" si="3"/>
        <v/>
      </c>
      <c r="F14" s="51" t="str">
        <f t="shared" ref="F14:F32" si="6">IF(E14="","",E14+F13)</f>
        <v/>
      </c>
      <c r="G14" s="51" t="str">
        <f t="shared" si="1"/>
        <v/>
      </c>
      <c r="H14" s="8"/>
      <c r="I14" s="8"/>
      <c r="J14" s="8"/>
      <c r="K14" s="8"/>
      <c r="L14" s="9"/>
      <c r="M14" s="8"/>
      <c r="N14" s="8"/>
    </row>
    <row r="15" spans="2:14" s="4" customFormat="1" ht="18.75" x14ac:dyDescent="0.25">
      <c r="B15" s="10">
        <f t="shared" si="0"/>
        <v>4</v>
      </c>
      <c r="C15" s="51">
        <f t="shared" si="5"/>
        <v>0</v>
      </c>
      <c r="D15" s="11" t="str">
        <f t="shared" si="2"/>
        <v/>
      </c>
      <c r="E15" s="51" t="str">
        <f t="shared" si="3"/>
        <v/>
      </c>
      <c r="F15" s="51" t="str">
        <f t="shared" si="6"/>
        <v/>
      </c>
      <c r="G15" s="51" t="str">
        <f t="shared" si="1"/>
        <v/>
      </c>
      <c r="H15" s="8"/>
      <c r="I15" s="8"/>
      <c r="J15" s="8"/>
      <c r="K15" s="8"/>
      <c r="L15" s="9"/>
      <c r="M15" s="8"/>
      <c r="N15" s="8"/>
    </row>
    <row r="16" spans="2:14" s="4" customFormat="1" ht="18.75" x14ac:dyDescent="0.25">
      <c r="B16" s="10">
        <f t="shared" si="0"/>
        <v>5</v>
      </c>
      <c r="C16" s="51">
        <f t="shared" si="5"/>
        <v>0</v>
      </c>
      <c r="D16" s="11" t="str">
        <f t="shared" si="2"/>
        <v/>
      </c>
      <c r="E16" s="51" t="str">
        <f t="shared" si="3"/>
        <v/>
      </c>
      <c r="F16" s="51" t="str">
        <f t="shared" si="6"/>
        <v/>
      </c>
      <c r="G16" s="51" t="str">
        <f t="shared" si="1"/>
        <v/>
      </c>
      <c r="H16" s="8"/>
      <c r="I16" s="8"/>
      <c r="J16" s="8"/>
      <c r="K16" s="8"/>
      <c r="L16" s="9"/>
      <c r="M16" s="8"/>
      <c r="N16" s="8"/>
    </row>
    <row r="17" spans="2:14" s="4" customFormat="1" ht="18.75" x14ac:dyDescent="0.25">
      <c r="B17" s="10">
        <f t="shared" si="0"/>
        <v>6</v>
      </c>
      <c r="C17" s="51">
        <f t="shared" si="5"/>
        <v>0</v>
      </c>
      <c r="D17" s="11" t="str">
        <f t="shared" si="2"/>
        <v/>
      </c>
      <c r="E17" s="51" t="str">
        <f t="shared" si="3"/>
        <v/>
      </c>
      <c r="F17" s="51" t="str">
        <f t="shared" si="6"/>
        <v/>
      </c>
      <c r="G17" s="51" t="str">
        <f t="shared" si="1"/>
        <v/>
      </c>
      <c r="H17" s="8"/>
      <c r="I17" s="8"/>
      <c r="J17" s="8"/>
      <c r="K17" s="8"/>
      <c r="L17" s="8"/>
      <c r="M17" s="8"/>
      <c r="N17" s="8"/>
    </row>
    <row r="18" spans="2:14" s="4" customFormat="1" ht="18.75" x14ac:dyDescent="0.25">
      <c r="B18" s="10">
        <f t="shared" si="0"/>
        <v>7</v>
      </c>
      <c r="C18" s="51">
        <f t="shared" si="5"/>
        <v>0</v>
      </c>
      <c r="D18" s="11" t="str">
        <f t="shared" si="2"/>
        <v/>
      </c>
      <c r="E18" s="51" t="str">
        <f t="shared" si="3"/>
        <v/>
      </c>
      <c r="F18" s="51" t="str">
        <f t="shared" si="6"/>
        <v/>
      </c>
      <c r="G18" s="51" t="str">
        <f t="shared" si="1"/>
        <v/>
      </c>
      <c r="H18" s="8"/>
      <c r="I18" s="8"/>
      <c r="J18" s="8"/>
      <c r="K18" s="8"/>
      <c r="L18" s="8"/>
      <c r="M18" s="8"/>
      <c r="N18" s="8"/>
    </row>
    <row r="19" spans="2:14" s="4" customFormat="1" ht="18.75" x14ac:dyDescent="0.25">
      <c r="B19" s="10">
        <f t="shared" si="0"/>
        <v>8</v>
      </c>
      <c r="C19" s="51">
        <f t="shared" si="5"/>
        <v>0</v>
      </c>
      <c r="D19" s="11" t="str">
        <f t="shared" si="2"/>
        <v/>
      </c>
      <c r="E19" s="51" t="str">
        <f t="shared" si="3"/>
        <v/>
      </c>
      <c r="F19" s="51" t="str">
        <f t="shared" si="6"/>
        <v/>
      </c>
      <c r="G19" s="51" t="str">
        <f t="shared" si="1"/>
        <v/>
      </c>
      <c r="H19" s="8"/>
      <c r="I19" s="8"/>
      <c r="J19" s="8"/>
      <c r="K19" s="8"/>
      <c r="L19" s="8"/>
      <c r="M19" s="8"/>
      <c r="N19" s="8"/>
    </row>
    <row r="20" spans="2:14" s="4" customFormat="1" ht="18.75" x14ac:dyDescent="0.25">
      <c r="B20" s="10">
        <f t="shared" si="0"/>
        <v>9</v>
      </c>
      <c r="C20" s="12">
        <f t="shared" si="5"/>
        <v>0</v>
      </c>
      <c r="D20" s="11" t="str">
        <f t="shared" si="2"/>
        <v/>
      </c>
      <c r="E20" s="12" t="str">
        <f t="shared" si="3"/>
        <v/>
      </c>
      <c r="F20" s="12" t="str">
        <f t="shared" si="6"/>
        <v/>
      </c>
      <c r="G20" s="12" t="str">
        <f t="shared" si="1"/>
        <v/>
      </c>
      <c r="H20" s="8"/>
      <c r="I20" s="8"/>
      <c r="J20" s="8"/>
      <c r="K20" s="8"/>
      <c r="L20" s="8"/>
      <c r="M20" s="8"/>
      <c r="N20" s="8"/>
    </row>
    <row r="21" spans="2:14" s="4" customFormat="1" ht="18.75" x14ac:dyDescent="0.25">
      <c r="B21" s="10">
        <f t="shared" si="0"/>
        <v>10</v>
      </c>
      <c r="C21" s="12">
        <f t="shared" si="5"/>
        <v>0</v>
      </c>
      <c r="D21" s="11" t="str">
        <f t="shared" si="2"/>
        <v/>
      </c>
      <c r="E21" s="12" t="str">
        <f t="shared" si="3"/>
        <v/>
      </c>
      <c r="F21" s="12" t="str">
        <f t="shared" si="6"/>
        <v/>
      </c>
      <c r="G21" s="12" t="str">
        <f t="shared" si="1"/>
        <v/>
      </c>
      <c r="H21" s="8"/>
      <c r="I21" s="8"/>
      <c r="J21" s="8"/>
      <c r="K21" s="8"/>
      <c r="L21" s="8"/>
      <c r="M21" s="8"/>
      <c r="N21" s="8"/>
    </row>
    <row r="22" spans="2:14" s="4" customFormat="1" ht="18.75" x14ac:dyDescent="0.25">
      <c r="B22" s="10">
        <f t="shared" si="0"/>
        <v>11</v>
      </c>
      <c r="C22" s="12">
        <f t="shared" si="5"/>
        <v>0</v>
      </c>
      <c r="D22" s="11" t="str">
        <f t="shared" si="2"/>
        <v/>
      </c>
      <c r="E22" s="12" t="str">
        <f t="shared" si="3"/>
        <v/>
      </c>
      <c r="F22" s="12" t="str">
        <f t="shared" si="6"/>
        <v/>
      </c>
      <c r="G22" s="12" t="str">
        <f t="shared" si="1"/>
        <v/>
      </c>
      <c r="H22" s="8"/>
      <c r="I22" s="8"/>
      <c r="J22" s="8"/>
      <c r="K22" s="8"/>
      <c r="L22" s="8"/>
      <c r="M22" s="8"/>
      <c r="N22" s="8"/>
    </row>
    <row r="23" spans="2:14" s="4" customFormat="1" ht="18.75" x14ac:dyDescent="0.25">
      <c r="B23" s="10">
        <f t="shared" si="0"/>
        <v>12</v>
      </c>
      <c r="C23" s="12">
        <f t="shared" si="5"/>
        <v>0</v>
      </c>
      <c r="D23" s="11" t="str">
        <f t="shared" si="2"/>
        <v/>
      </c>
      <c r="E23" s="12" t="str">
        <f t="shared" si="3"/>
        <v/>
      </c>
      <c r="F23" s="12" t="str">
        <f t="shared" si="6"/>
        <v/>
      </c>
      <c r="G23" s="12" t="str">
        <f t="shared" si="1"/>
        <v/>
      </c>
      <c r="H23" s="8"/>
      <c r="I23" s="8"/>
      <c r="J23" s="8"/>
      <c r="K23" s="8"/>
      <c r="L23" s="8"/>
      <c r="M23" s="8"/>
      <c r="N23" s="8"/>
    </row>
    <row r="24" spans="2:14" s="4" customFormat="1" ht="18.75" x14ac:dyDescent="0.25">
      <c r="B24" s="10">
        <f t="shared" si="0"/>
        <v>13</v>
      </c>
      <c r="C24" s="12">
        <f t="shared" si="5"/>
        <v>0</v>
      </c>
      <c r="D24" s="11" t="str">
        <f t="shared" si="2"/>
        <v/>
      </c>
      <c r="E24" s="12" t="str">
        <f t="shared" si="3"/>
        <v/>
      </c>
      <c r="F24" s="12" t="str">
        <f t="shared" si="6"/>
        <v/>
      </c>
      <c r="G24" s="12" t="str">
        <f t="shared" si="1"/>
        <v/>
      </c>
      <c r="H24" s="8"/>
      <c r="I24" s="8"/>
      <c r="J24" s="8"/>
      <c r="K24" s="8"/>
      <c r="L24" s="8"/>
      <c r="M24" s="8"/>
      <c r="N24" s="8"/>
    </row>
    <row r="25" spans="2:14" s="4" customFormat="1" ht="18.75" x14ac:dyDescent="0.25">
      <c r="B25" s="10">
        <f t="shared" si="0"/>
        <v>14</v>
      </c>
      <c r="C25" s="12">
        <f t="shared" si="5"/>
        <v>0</v>
      </c>
      <c r="D25" s="11" t="str">
        <f t="shared" si="2"/>
        <v/>
      </c>
      <c r="E25" s="12" t="str">
        <f t="shared" si="3"/>
        <v/>
      </c>
      <c r="F25" s="12" t="str">
        <f t="shared" si="6"/>
        <v/>
      </c>
      <c r="G25" s="12" t="str">
        <f t="shared" si="1"/>
        <v/>
      </c>
      <c r="H25" s="8"/>
      <c r="I25" s="8"/>
      <c r="J25" s="8"/>
      <c r="K25" s="8"/>
      <c r="L25" s="8"/>
      <c r="M25" s="8"/>
      <c r="N25" s="8"/>
    </row>
    <row r="26" spans="2:14" s="4" customFormat="1" ht="18.75" x14ac:dyDescent="0.25">
      <c r="B26" s="10">
        <f t="shared" si="0"/>
        <v>15</v>
      </c>
      <c r="C26" s="12">
        <f t="shared" si="5"/>
        <v>0</v>
      </c>
      <c r="D26" s="11" t="str">
        <f t="shared" si="2"/>
        <v/>
      </c>
      <c r="E26" s="12" t="str">
        <f t="shared" si="3"/>
        <v/>
      </c>
      <c r="F26" s="12" t="str">
        <f t="shared" si="6"/>
        <v/>
      </c>
      <c r="G26" s="12" t="str">
        <f t="shared" si="1"/>
        <v/>
      </c>
      <c r="H26" s="8"/>
      <c r="I26" s="8"/>
      <c r="J26" s="8"/>
      <c r="K26" s="8"/>
      <c r="L26" s="8"/>
      <c r="M26" s="8"/>
      <c r="N26" s="8"/>
    </row>
    <row r="27" spans="2:14" s="4" customFormat="1" ht="18.75" x14ac:dyDescent="0.25">
      <c r="B27" s="10">
        <f t="shared" si="0"/>
        <v>16</v>
      </c>
      <c r="C27" s="12">
        <f t="shared" si="5"/>
        <v>0</v>
      </c>
      <c r="D27" s="11" t="str">
        <f t="shared" si="2"/>
        <v/>
      </c>
      <c r="E27" s="12" t="str">
        <f t="shared" si="3"/>
        <v/>
      </c>
      <c r="F27" s="12" t="str">
        <f t="shared" si="6"/>
        <v/>
      </c>
      <c r="G27" s="12" t="str">
        <f t="shared" si="1"/>
        <v/>
      </c>
      <c r="H27" s="8"/>
      <c r="I27" s="8"/>
      <c r="J27" s="8"/>
      <c r="K27" s="8"/>
      <c r="L27" s="8"/>
      <c r="M27" s="8"/>
      <c r="N27" s="8"/>
    </row>
    <row r="28" spans="2:14" s="4" customFormat="1" ht="18.75" x14ac:dyDescent="0.25">
      <c r="B28" s="10">
        <f t="shared" si="0"/>
        <v>17</v>
      </c>
      <c r="C28" s="12">
        <f t="shared" si="5"/>
        <v>0</v>
      </c>
      <c r="D28" s="11" t="str">
        <f t="shared" si="2"/>
        <v/>
      </c>
      <c r="E28" s="12" t="str">
        <f t="shared" si="3"/>
        <v/>
      </c>
      <c r="F28" s="12" t="str">
        <f t="shared" si="6"/>
        <v/>
      </c>
      <c r="G28" s="12" t="str">
        <f t="shared" si="1"/>
        <v/>
      </c>
      <c r="H28" s="8"/>
      <c r="I28" s="8"/>
      <c r="J28" s="8"/>
      <c r="K28" s="8"/>
      <c r="L28" s="8"/>
      <c r="M28" s="8"/>
      <c r="N28" s="8"/>
    </row>
    <row r="29" spans="2:14" s="4" customFormat="1" ht="18.75" x14ac:dyDescent="0.25">
      <c r="B29" s="10">
        <f t="shared" si="0"/>
        <v>18</v>
      </c>
      <c r="C29" s="12">
        <f t="shared" si="5"/>
        <v>0</v>
      </c>
      <c r="D29" s="11" t="str">
        <f t="shared" si="2"/>
        <v/>
      </c>
      <c r="E29" s="12" t="str">
        <f t="shared" si="3"/>
        <v/>
      </c>
      <c r="F29" s="12" t="str">
        <f t="shared" si="6"/>
        <v/>
      </c>
      <c r="G29" s="12" t="str">
        <f t="shared" si="1"/>
        <v/>
      </c>
      <c r="H29" s="8"/>
      <c r="I29" s="8"/>
      <c r="J29" s="8"/>
      <c r="K29" s="8"/>
      <c r="L29" s="8"/>
      <c r="M29" s="8"/>
      <c r="N29" s="8"/>
    </row>
    <row r="30" spans="2:14" s="4" customFormat="1" ht="18.75" x14ac:dyDescent="0.25">
      <c r="B30" s="10">
        <f t="shared" si="0"/>
        <v>19</v>
      </c>
      <c r="C30" s="12">
        <f t="shared" si="5"/>
        <v>0</v>
      </c>
      <c r="D30" s="11" t="str">
        <f t="shared" si="2"/>
        <v/>
      </c>
      <c r="E30" s="12" t="str">
        <f t="shared" si="3"/>
        <v/>
      </c>
      <c r="F30" s="12" t="str">
        <f t="shared" si="6"/>
        <v/>
      </c>
      <c r="G30" s="12" t="str">
        <f t="shared" si="1"/>
        <v/>
      </c>
      <c r="H30" s="8"/>
      <c r="I30" s="8"/>
      <c r="J30" s="8"/>
      <c r="K30" s="8"/>
      <c r="L30" s="8"/>
      <c r="M30" s="8"/>
      <c r="N30" s="8"/>
    </row>
    <row r="31" spans="2:14" s="4" customFormat="1" ht="18.75" x14ac:dyDescent="0.25">
      <c r="B31" s="10">
        <f t="shared" si="0"/>
        <v>20</v>
      </c>
      <c r="C31" s="12">
        <f t="shared" si="5"/>
        <v>0</v>
      </c>
      <c r="D31" s="11" t="str">
        <f t="shared" si="2"/>
        <v/>
      </c>
      <c r="E31" s="12" t="str">
        <f t="shared" si="3"/>
        <v/>
      </c>
      <c r="F31" s="12" t="str">
        <f t="shared" si="6"/>
        <v/>
      </c>
      <c r="G31" s="12" t="str">
        <f t="shared" si="1"/>
        <v/>
      </c>
      <c r="H31" s="8"/>
      <c r="I31" s="8"/>
      <c r="J31" s="8"/>
      <c r="K31" s="8"/>
      <c r="L31" s="8"/>
      <c r="M31" s="8"/>
      <c r="N31" s="8"/>
    </row>
    <row r="32" spans="2:14" s="4" customFormat="1" ht="18.75" x14ac:dyDescent="0.25">
      <c r="B32" s="10">
        <f t="shared" si="0"/>
        <v>21</v>
      </c>
      <c r="C32" s="12">
        <f t="shared" si="5"/>
        <v>0</v>
      </c>
      <c r="D32" s="11" t="str">
        <f t="shared" si="2"/>
        <v/>
      </c>
      <c r="E32" s="12" t="str">
        <f t="shared" si="3"/>
        <v/>
      </c>
      <c r="F32" s="12" t="str">
        <f t="shared" si="6"/>
        <v/>
      </c>
      <c r="G32" s="12" t="str">
        <f t="shared" si="1"/>
        <v/>
      </c>
      <c r="H32" s="8"/>
      <c r="I32" s="8"/>
      <c r="J32" s="8"/>
      <c r="K32" s="8"/>
      <c r="L32" s="8"/>
      <c r="M32" s="8"/>
      <c r="N32" s="8"/>
    </row>
    <row r="33" spans="2:14" s="4" customFormat="1" ht="18.75" x14ac:dyDescent="0.25">
      <c r="B33" s="10">
        <f t="shared" si="0"/>
        <v>22</v>
      </c>
      <c r="C33" s="12">
        <f t="shared" ref="C33:C35" si="7">IF(B33="","",C32)</f>
        <v>0</v>
      </c>
      <c r="D33" s="11" t="str">
        <f t="shared" si="2"/>
        <v/>
      </c>
      <c r="E33" s="12" t="str">
        <f t="shared" si="3"/>
        <v/>
      </c>
      <c r="F33" s="12" t="str">
        <f t="shared" ref="F33:F35" si="8">IF(E33="","",E33+F32)</f>
        <v/>
      </c>
      <c r="G33" s="12" t="str">
        <f t="shared" si="1"/>
        <v/>
      </c>
      <c r="H33" s="8"/>
      <c r="I33" s="8"/>
      <c r="J33" s="8"/>
      <c r="K33" s="8"/>
      <c r="L33" s="8"/>
      <c r="M33" s="8"/>
      <c r="N33" s="8"/>
    </row>
    <row r="34" spans="2:14" s="4" customFormat="1" ht="18.75" x14ac:dyDescent="0.25">
      <c r="B34" s="10">
        <f t="shared" si="0"/>
        <v>23</v>
      </c>
      <c r="C34" s="12">
        <f t="shared" si="7"/>
        <v>0</v>
      </c>
      <c r="D34" s="11" t="str">
        <f t="shared" si="2"/>
        <v/>
      </c>
      <c r="E34" s="12" t="str">
        <f t="shared" si="3"/>
        <v/>
      </c>
      <c r="F34" s="12" t="str">
        <f t="shared" si="8"/>
        <v/>
      </c>
      <c r="G34" s="12" t="str">
        <f t="shared" si="1"/>
        <v/>
      </c>
      <c r="H34" s="8"/>
      <c r="I34" s="8"/>
      <c r="J34" s="8"/>
      <c r="K34" s="8"/>
      <c r="L34" s="8"/>
      <c r="M34" s="8"/>
      <c r="N34" s="8"/>
    </row>
    <row r="35" spans="2:14" s="4" customFormat="1" ht="18.75" x14ac:dyDescent="0.25">
      <c r="B35" s="10">
        <f t="shared" si="0"/>
        <v>24</v>
      </c>
      <c r="C35" s="12">
        <f t="shared" si="7"/>
        <v>0</v>
      </c>
      <c r="D35" s="11" t="str">
        <f t="shared" si="2"/>
        <v/>
      </c>
      <c r="E35" s="12" t="str">
        <f t="shared" si="3"/>
        <v/>
      </c>
      <c r="F35" s="12" t="str">
        <f t="shared" si="8"/>
        <v/>
      </c>
      <c r="G35" s="12" t="str">
        <f t="shared" si="1"/>
        <v/>
      </c>
      <c r="H35" s="8"/>
      <c r="I35" s="8"/>
      <c r="J35" s="8"/>
      <c r="K35" s="8"/>
      <c r="L35" s="8"/>
      <c r="M35" s="8"/>
      <c r="N35" s="8"/>
    </row>
    <row r="36" spans="2:14" s="4" customFormat="1" ht="18.75" x14ac:dyDescent="0.25">
      <c r="B36" s="10">
        <f t="shared" si="0"/>
        <v>25</v>
      </c>
      <c r="C36" s="12">
        <f t="shared" ref="C36:C41" si="9">IF(B36="","",C35)</f>
        <v>0</v>
      </c>
      <c r="D36" s="11" t="str">
        <f t="shared" si="2"/>
        <v/>
      </c>
      <c r="E36" s="12" t="str">
        <f t="shared" si="3"/>
        <v/>
      </c>
      <c r="F36" s="12" t="str">
        <f t="shared" ref="F36:F41" si="10">IF(E36="","",E36+F35)</f>
        <v/>
      </c>
      <c r="G36" s="12" t="str">
        <f t="shared" si="1"/>
        <v/>
      </c>
      <c r="H36" s="8"/>
      <c r="I36" s="8"/>
      <c r="J36" s="8"/>
      <c r="K36" s="8"/>
      <c r="L36" s="8"/>
      <c r="M36" s="8"/>
      <c r="N36" s="8"/>
    </row>
    <row r="37" spans="2:14" s="4" customFormat="1" ht="18.75" x14ac:dyDescent="0.25">
      <c r="B37" s="10">
        <f t="shared" si="0"/>
        <v>26</v>
      </c>
      <c r="C37" s="12">
        <f t="shared" si="9"/>
        <v>0</v>
      </c>
      <c r="D37" s="11" t="str">
        <f t="shared" si="2"/>
        <v/>
      </c>
      <c r="E37" s="12" t="str">
        <f t="shared" si="3"/>
        <v/>
      </c>
      <c r="F37" s="12" t="str">
        <f t="shared" si="10"/>
        <v/>
      </c>
      <c r="G37" s="12" t="str">
        <f t="shared" si="1"/>
        <v/>
      </c>
      <c r="H37" s="8"/>
      <c r="I37" s="8"/>
      <c r="J37" s="8"/>
      <c r="K37" s="8"/>
      <c r="L37" s="8"/>
      <c r="M37" s="8"/>
      <c r="N37" s="8"/>
    </row>
    <row r="38" spans="2:14" ht="18.75" x14ac:dyDescent="0.25">
      <c r="B38" s="10">
        <f t="shared" si="0"/>
        <v>27</v>
      </c>
      <c r="C38" s="12">
        <f t="shared" si="9"/>
        <v>0</v>
      </c>
      <c r="D38" s="11" t="str">
        <f t="shared" si="2"/>
        <v/>
      </c>
      <c r="E38" s="12" t="str">
        <f t="shared" si="3"/>
        <v/>
      </c>
      <c r="F38" s="12" t="str">
        <f t="shared" si="10"/>
        <v/>
      </c>
      <c r="G38" s="12" t="str">
        <f t="shared" si="1"/>
        <v/>
      </c>
    </row>
    <row r="39" spans="2:14" ht="18.75" x14ac:dyDescent="0.25">
      <c r="B39" s="10">
        <f t="shared" si="0"/>
        <v>28</v>
      </c>
      <c r="C39" s="12">
        <f t="shared" si="9"/>
        <v>0</v>
      </c>
      <c r="D39" s="11" t="str">
        <f t="shared" si="2"/>
        <v/>
      </c>
      <c r="E39" s="12" t="str">
        <f t="shared" si="3"/>
        <v/>
      </c>
      <c r="F39" s="12" t="str">
        <f t="shared" si="10"/>
        <v/>
      </c>
      <c r="G39" s="12" t="str">
        <f t="shared" si="1"/>
        <v/>
      </c>
    </row>
    <row r="40" spans="2:14" ht="18.75" x14ac:dyDescent="0.25">
      <c r="B40" s="10">
        <f t="shared" si="0"/>
        <v>29</v>
      </c>
      <c r="C40" s="12">
        <f t="shared" si="9"/>
        <v>0</v>
      </c>
      <c r="D40" s="11" t="str">
        <f t="shared" si="2"/>
        <v/>
      </c>
      <c r="E40" s="12" t="str">
        <f t="shared" si="3"/>
        <v/>
      </c>
      <c r="F40" s="12" t="str">
        <f t="shared" si="10"/>
        <v/>
      </c>
      <c r="G40" s="12" t="str">
        <f t="shared" si="1"/>
        <v/>
      </c>
    </row>
    <row r="41" spans="2:14" ht="18.75" x14ac:dyDescent="0.25">
      <c r="B41" s="10">
        <f t="shared" si="0"/>
        <v>30</v>
      </c>
      <c r="C41" s="12">
        <f t="shared" si="9"/>
        <v>0</v>
      </c>
      <c r="D41" s="11" t="str">
        <f t="shared" si="2"/>
        <v/>
      </c>
      <c r="E41" s="12" t="str">
        <f t="shared" si="3"/>
        <v/>
      </c>
      <c r="F41" s="12" t="str">
        <f t="shared" si="10"/>
        <v/>
      </c>
      <c r="G41" s="12" t="str">
        <f t="shared" si="1"/>
        <v/>
      </c>
    </row>
    <row r="42" spans="2:14" ht="18.75" x14ac:dyDescent="0.25">
      <c r="B42" s="10">
        <f t="shared" si="0"/>
        <v>31</v>
      </c>
      <c r="C42" s="12">
        <f t="shared" ref="C42:C50" si="11">IF(B42="","",C41)</f>
        <v>0</v>
      </c>
      <c r="D42" s="11" t="str">
        <f t="shared" si="2"/>
        <v/>
      </c>
      <c r="E42" s="12" t="str">
        <f t="shared" si="3"/>
        <v/>
      </c>
      <c r="F42" s="12" t="str">
        <f t="shared" ref="F42:F50" si="12">IF(E42="","",E42+F41)</f>
        <v/>
      </c>
      <c r="G42" s="12" t="str">
        <f t="shared" si="1"/>
        <v/>
      </c>
    </row>
    <row r="43" spans="2:14" ht="18.75" x14ac:dyDescent="0.25">
      <c r="B43" s="10">
        <f t="shared" si="0"/>
        <v>32</v>
      </c>
      <c r="C43" s="12">
        <f t="shared" si="11"/>
        <v>0</v>
      </c>
      <c r="D43" s="11" t="str">
        <f t="shared" si="2"/>
        <v/>
      </c>
      <c r="E43" s="12" t="str">
        <f t="shared" si="3"/>
        <v/>
      </c>
      <c r="F43" s="12" t="str">
        <f t="shared" si="12"/>
        <v/>
      </c>
      <c r="G43" s="12" t="str">
        <f t="shared" si="1"/>
        <v/>
      </c>
    </row>
    <row r="44" spans="2:14" ht="18.75" x14ac:dyDescent="0.25">
      <c r="B44" s="10">
        <f t="shared" si="0"/>
        <v>33</v>
      </c>
      <c r="C44" s="12">
        <f t="shared" si="11"/>
        <v>0</v>
      </c>
      <c r="D44" s="11" t="str">
        <f t="shared" si="2"/>
        <v/>
      </c>
      <c r="E44" s="12" t="str">
        <f t="shared" si="3"/>
        <v/>
      </c>
      <c r="F44" s="12" t="str">
        <f t="shared" si="12"/>
        <v/>
      </c>
      <c r="G44" s="12" t="str">
        <f t="shared" si="1"/>
        <v/>
      </c>
    </row>
    <row r="45" spans="2:14" ht="18.75" x14ac:dyDescent="0.25">
      <c r="B45" s="10">
        <f t="shared" si="0"/>
        <v>34</v>
      </c>
      <c r="C45" s="12">
        <f t="shared" si="11"/>
        <v>0</v>
      </c>
      <c r="D45" s="11" t="str">
        <f t="shared" si="2"/>
        <v/>
      </c>
      <c r="E45" s="12" t="str">
        <f t="shared" si="3"/>
        <v/>
      </c>
      <c r="F45" s="12" t="str">
        <f t="shared" si="12"/>
        <v/>
      </c>
      <c r="G45" s="12" t="str">
        <f t="shared" si="1"/>
        <v/>
      </c>
    </row>
    <row r="46" spans="2:14" ht="18.75" x14ac:dyDescent="0.25">
      <c r="B46" s="10">
        <f t="shared" si="0"/>
        <v>35</v>
      </c>
      <c r="C46" s="12">
        <f t="shared" si="11"/>
        <v>0</v>
      </c>
      <c r="D46" s="11" t="str">
        <f t="shared" si="2"/>
        <v/>
      </c>
      <c r="E46" s="12" t="str">
        <f t="shared" si="3"/>
        <v/>
      </c>
      <c r="F46" s="12" t="str">
        <f t="shared" si="12"/>
        <v/>
      </c>
      <c r="G46" s="12" t="str">
        <f t="shared" si="1"/>
        <v/>
      </c>
    </row>
    <row r="47" spans="2:14" ht="18.75" x14ac:dyDescent="0.25">
      <c r="B47" s="10">
        <f t="shared" si="0"/>
        <v>36</v>
      </c>
      <c r="C47" s="12">
        <f t="shared" si="11"/>
        <v>0</v>
      </c>
      <c r="D47" s="11" t="str">
        <f t="shared" si="2"/>
        <v/>
      </c>
      <c r="E47" s="12" t="str">
        <f t="shared" si="3"/>
        <v/>
      </c>
      <c r="F47" s="12" t="str">
        <f t="shared" si="12"/>
        <v/>
      </c>
      <c r="G47" s="12" t="str">
        <f t="shared" si="1"/>
        <v/>
      </c>
    </row>
    <row r="48" spans="2:14" ht="18.75" x14ac:dyDescent="0.25">
      <c r="B48" s="10">
        <f t="shared" si="0"/>
        <v>37</v>
      </c>
      <c r="C48" s="12">
        <f t="shared" si="11"/>
        <v>0</v>
      </c>
      <c r="D48" s="11" t="str">
        <f t="shared" si="2"/>
        <v/>
      </c>
      <c r="E48" s="12" t="str">
        <f t="shared" si="3"/>
        <v/>
      </c>
      <c r="F48" s="12" t="str">
        <f t="shared" si="12"/>
        <v/>
      </c>
      <c r="G48" s="12" t="str">
        <f t="shared" si="1"/>
        <v/>
      </c>
    </row>
    <row r="49" spans="2:7" ht="18.75" x14ac:dyDescent="0.25">
      <c r="B49" s="10">
        <f t="shared" si="0"/>
        <v>38</v>
      </c>
      <c r="C49" s="12">
        <f t="shared" si="11"/>
        <v>0</v>
      </c>
      <c r="D49" s="11" t="str">
        <f t="shared" si="2"/>
        <v/>
      </c>
      <c r="E49" s="12" t="str">
        <f t="shared" si="3"/>
        <v/>
      </c>
      <c r="F49" s="12" t="str">
        <f t="shared" si="12"/>
        <v/>
      </c>
      <c r="G49" s="12" t="str">
        <f t="shared" si="1"/>
        <v/>
      </c>
    </row>
    <row r="50" spans="2:7" ht="18.75" x14ac:dyDescent="0.25">
      <c r="B50" s="10">
        <f t="shared" si="0"/>
        <v>39</v>
      </c>
      <c r="C50" s="12">
        <f t="shared" si="11"/>
        <v>0</v>
      </c>
      <c r="D50" s="11" t="str">
        <f t="shared" si="2"/>
        <v/>
      </c>
      <c r="E50" s="12" t="str">
        <f t="shared" si="3"/>
        <v/>
      </c>
      <c r="F50" s="12" t="str">
        <f t="shared" si="12"/>
        <v/>
      </c>
      <c r="G50" s="12" t="str">
        <f t="shared" si="1"/>
        <v/>
      </c>
    </row>
    <row r="51" spans="2:7" ht="18.75" x14ac:dyDescent="0.25">
      <c r="B51" s="10">
        <f t="shared" si="0"/>
        <v>40</v>
      </c>
      <c r="C51" s="12">
        <f t="shared" ref="C51" si="13">IF(B51="","",C50)</f>
        <v>0</v>
      </c>
      <c r="D51" s="11" t="str">
        <f t="shared" si="2"/>
        <v/>
      </c>
      <c r="E51" s="12" t="str">
        <f t="shared" si="3"/>
        <v/>
      </c>
      <c r="F51" s="12" t="str">
        <f t="shared" ref="F51" si="14">IF(E51="","",E51+F50)</f>
        <v/>
      </c>
      <c r="G51" s="12" t="str">
        <f t="shared" si="1"/>
        <v/>
      </c>
    </row>
  </sheetData>
  <mergeCells count="9">
    <mergeCell ref="B2:G2"/>
    <mergeCell ref="E5:G5"/>
    <mergeCell ref="E6:G6"/>
    <mergeCell ref="E7:G7"/>
    <mergeCell ref="B10:D10"/>
    <mergeCell ref="B5:D5"/>
    <mergeCell ref="B6:D6"/>
    <mergeCell ref="B7:D7"/>
    <mergeCell ref="B8:D8"/>
  </mergeCells>
  <conditionalFormatting sqref="B12:G51">
    <cfRule type="expression" dxfId="1" priority="6">
      <formula>ROW()&lt;COUNTIF($B:$B,"&gt;0")+12</formula>
    </cfRule>
  </conditionalFormatting>
  <dataValidations xWindow="660" yWindow="431" count="1">
    <dataValidation type="whole" allowBlank="1" showInputMessage="1" showErrorMessage="1" errorTitle="Máximo 40" error="No puede ser más de 40 años de vida util" promptTitle="Máximo 40" prompt="Como máximo puede ser 40 años de vida útil" sqref="E7" xr:uid="{A59398AB-B171-441A-9F59-44AF4ED01A6C}">
      <formula1>0</formula1>
      <formula2>40</formula2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7F355-8850-4580-A9A9-28FAA22D30FC}">
  <dimension ref="A1:Q52"/>
  <sheetViews>
    <sheetView showGridLines="0" topLeftCell="A2" zoomScale="90" zoomScaleNormal="90" workbookViewId="0">
      <selection activeCell="A19" sqref="A19"/>
    </sheetView>
  </sheetViews>
  <sheetFormatPr baseColWidth="10" defaultColWidth="9.140625" defaultRowHeight="15" x14ac:dyDescent="0.25"/>
  <cols>
    <col min="1" max="1" width="34.140625" style="4" customWidth="1"/>
    <col min="2" max="2" width="11.140625" style="3" customWidth="1"/>
    <col min="3" max="3" width="32.5703125" style="3" customWidth="1"/>
    <col min="4" max="4" width="29.42578125" style="3" customWidth="1"/>
    <col min="5" max="5" width="20.85546875" style="3" customWidth="1"/>
    <col min="6" max="6" width="31.85546875" style="3" customWidth="1"/>
    <col min="7" max="7" width="24.85546875" style="3" customWidth="1"/>
    <col min="8" max="8" width="9.140625" style="7" customWidth="1"/>
    <col min="9" max="11" width="14.5703125" style="7" customWidth="1"/>
    <col min="12" max="12" width="14.5703125" style="7" hidden="1" customWidth="1"/>
    <col min="13" max="13" width="18.140625" style="7" hidden="1" customWidth="1"/>
    <col min="14" max="14" width="14.5703125" style="7" hidden="1" customWidth="1"/>
    <col min="15" max="17" width="0" style="3" hidden="1" customWidth="1"/>
    <col min="18" max="16384" width="9.140625" style="3"/>
  </cols>
  <sheetData>
    <row r="1" spans="1:17" ht="15" customHeight="1" x14ac:dyDescent="0.25"/>
    <row r="2" spans="1:17" ht="59.25" customHeight="1" x14ac:dyDescent="0.25">
      <c r="B2" s="31" t="s">
        <v>36</v>
      </c>
      <c r="C2" s="31"/>
      <c r="D2" s="31"/>
      <c r="E2" s="31"/>
      <c r="F2" s="31"/>
      <c r="G2" s="31"/>
    </row>
    <row r="3" spans="1:17" x14ac:dyDescent="0.25">
      <c r="B3" s="1"/>
      <c r="C3" s="1"/>
      <c r="D3" s="1"/>
      <c r="E3" s="1"/>
      <c r="F3" s="1"/>
      <c r="G3" s="1"/>
    </row>
    <row r="4" spans="1:17" x14ac:dyDescent="0.25">
      <c r="B4" s="1"/>
      <c r="C4" s="1"/>
      <c r="D4" s="1"/>
      <c r="E4" s="1"/>
      <c r="F4" s="1"/>
      <c r="G4" s="1"/>
    </row>
    <row r="5" spans="1:17" ht="18.75" x14ac:dyDescent="0.25">
      <c r="B5" s="46" t="s">
        <v>22</v>
      </c>
      <c r="C5" s="46"/>
      <c r="D5" s="46"/>
      <c r="E5" s="50">
        <f>'Método Lineal'!E5</f>
        <v>0</v>
      </c>
      <c r="F5" s="50"/>
      <c r="G5" s="50"/>
    </row>
    <row r="6" spans="1:17" ht="18.75" x14ac:dyDescent="0.25">
      <c r="B6" s="46" t="s">
        <v>23</v>
      </c>
      <c r="C6" s="46"/>
      <c r="D6" s="46"/>
      <c r="E6" s="50">
        <f>'Método Lineal'!E6</f>
        <v>0</v>
      </c>
      <c r="F6" s="50"/>
      <c r="G6" s="50"/>
    </row>
    <row r="7" spans="1:17" ht="18.75" x14ac:dyDescent="0.3">
      <c r="B7" s="46" t="s">
        <v>24</v>
      </c>
      <c r="C7" s="46"/>
      <c r="D7" s="46"/>
      <c r="E7" s="48">
        <f>'Método Lineal'!E7</f>
        <v>0</v>
      </c>
      <c r="F7" s="48"/>
      <c r="G7" s="48"/>
    </row>
    <row r="8" spans="1:17" s="23" customFormat="1" ht="11.25" customHeight="1" x14ac:dyDescent="0.3">
      <c r="A8" s="20"/>
      <c r="B8" s="21"/>
      <c r="C8" s="21"/>
      <c r="D8" s="21"/>
      <c r="E8" s="17"/>
      <c r="F8" s="20"/>
      <c r="G8" s="20"/>
      <c r="H8" s="22"/>
      <c r="I8" s="22"/>
      <c r="J8" s="22"/>
      <c r="K8" s="22"/>
      <c r="L8" s="22"/>
      <c r="M8" s="22"/>
      <c r="N8" s="22"/>
    </row>
    <row r="9" spans="1:17" ht="7.5" hidden="1" customHeight="1" x14ac:dyDescent="0.25">
      <c r="B9" s="1"/>
      <c r="C9" s="1"/>
      <c r="D9" s="1"/>
      <c r="E9" s="1"/>
      <c r="F9" s="1"/>
      <c r="G9" s="1"/>
    </row>
    <row r="10" spans="1:17" ht="29.25" thickBot="1" x14ac:dyDescent="0.3">
      <c r="B10" s="49" t="s">
        <v>32</v>
      </c>
      <c r="C10" s="49"/>
      <c r="D10" s="49"/>
      <c r="E10" s="2"/>
      <c r="F10" s="2"/>
      <c r="G10" s="2"/>
      <c r="L10" s="13"/>
      <c r="M10" s="47" t="s">
        <v>33</v>
      </c>
      <c r="N10" s="47"/>
      <c r="O10" s="47"/>
      <c r="P10" s="13"/>
      <c r="Q10" s="13"/>
    </row>
    <row r="11" spans="1:17" ht="27.75" customHeight="1" x14ac:dyDescent="0.25">
      <c r="B11" s="29" t="s">
        <v>25</v>
      </c>
      <c r="C11" s="29" t="s">
        <v>26</v>
      </c>
      <c r="D11" s="29" t="s">
        <v>27</v>
      </c>
      <c r="E11" s="29" t="s">
        <v>28</v>
      </c>
      <c r="F11" s="29" t="s">
        <v>29</v>
      </c>
      <c r="G11" s="29" t="s">
        <v>30</v>
      </c>
      <c r="L11" s="13"/>
      <c r="M11" s="26" t="s">
        <v>34</v>
      </c>
      <c r="N11" s="26" t="e">
        <f>200/E7/100</f>
        <v>#DIV/0!</v>
      </c>
      <c r="O11" s="26"/>
      <c r="P11" s="13"/>
      <c r="Q11" s="13"/>
    </row>
    <row r="12" spans="1:17" s="4" customFormat="1" ht="18.75" x14ac:dyDescent="0.25">
      <c r="B12" s="10">
        <f t="shared" ref="B12:B51" si="0">IF(OR(B11=$E$7,B11=""),"",IF(ISNUMBER(B11),B11+1,1))</f>
        <v>1</v>
      </c>
      <c r="C12" s="51">
        <f>IF(B12="","",E5)</f>
        <v>0</v>
      </c>
      <c r="D12" s="16" t="str">
        <f>IFERROR(IF(B12="","",IF(M13,(C12-$E$6)/C12,((100/$E$7)/100)*2)),"")</f>
        <v/>
      </c>
      <c r="E12" s="51" t="str">
        <f>IFERROR(IF(B12="","",C12*D12),"")</f>
        <v/>
      </c>
      <c r="F12" s="51" t="str">
        <f>IF(E12="","",E12)</f>
        <v/>
      </c>
      <c r="G12" s="51" t="str">
        <f>IF(F12="","",C12-E12)</f>
        <v/>
      </c>
      <c r="H12" s="8"/>
      <c r="I12" s="8"/>
      <c r="J12" s="8"/>
      <c r="K12" s="8"/>
      <c r="L12" s="13"/>
      <c r="M12" s="24" t="s">
        <v>35</v>
      </c>
      <c r="N12" s="24" t="e">
        <f>1-N11</f>
        <v>#DIV/0!</v>
      </c>
      <c r="O12" s="24"/>
      <c r="P12" s="13"/>
      <c r="Q12" s="15"/>
    </row>
    <row r="13" spans="1:17" s="4" customFormat="1" ht="18.75" x14ac:dyDescent="0.25">
      <c r="B13" s="10">
        <f t="shared" si="0"/>
        <v>2</v>
      </c>
      <c r="C13" s="51" t="str">
        <f>IF(B13="","",G12)</f>
        <v/>
      </c>
      <c r="D13" s="16" t="str">
        <f t="shared" ref="D13:D51" si="1">IFERROR(IF(B13="","",IF(M14,(C13-$E$6)/C13,((100/$E$7)/100)*2)),"")</f>
        <v/>
      </c>
      <c r="E13" s="51" t="str">
        <f t="shared" ref="E13:E51" si="2">IFERROR(IF(B13="","",C13*D13),"")</f>
        <v/>
      </c>
      <c r="F13" s="51" t="str">
        <f t="shared" ref="F13:F51" si="3">IF(E13="","",E13+F12)</f>
        <v/>
      </c>
      <c r="G13" s="51" t="str">
        <f t="shared" ref="G13:G51" si="4">IF(F13="","",C13-E13)</f>
        <v/>
      </c>
      <c r="H13" s="8"/>
      <c r="I13" s="8"/>
      <c r="J13" s="8"/>
      <c r="K13" s="8"/>
      <c r="L13" s="13"/>
      <c r="M13" s="24" t="e">
        <f t="shared" ref="M13:M27" si="5">N13&lt;=O13</f>
        <v>#DIV/0!</v>
      </c>
      <c r="N13" s="24" t="e">
        <f t="shared" ref="N13:N52" si="6">IF(B12="",$E$5*2,$N$12*C12)</f>
        <v>#DIV/0!</v>
      </c>
      <c r="O13" s="25">
        <f>$E$6</f>
        <v>0</v>
      </c>
      <c r="P13" s="15"/>
      <c r="Q13" s="15"/>
    </row>
    <row r="14" spans="1:17" s="4" customFormat="1" ht="18.75" x14ac:dyDescent="0.25">
      <c r="B14" s="10">
        <f t="shared" si="0"/>
        <v>3</v>
      </c>
      <c r="C14" s="51" t="str">
        <f t="shared" ref="C14:C51" si="7">IF(B14="","",G13)</f>
        <v/>
      </c>
      <c r="D14" s="16" t="str">
        <f t="shared" si="1"/>
        <v/>
      </c>
      <c r="E14" s="51" t="str">
        <f t="shared" si="2"/>
        <v/>
      </c>
      <c r="F14" s="51" t="str">
        <f t="shared" si="3"/>
        <v/>
      </c>
      <c r="G14" s="51" t="str">
        <f t="shared" si="4"/>
        <v/>
      </c>
      <c r="H14" s="8"/>
      <c r="I14" s="8"/>
      <c r="J14" s="8"/>
      <c r="K14" s="8"/>
      <c r="L14" s="13"/>
      <c r="M14" s="24" t="e">
        <f t="shared" si="5"/>
        <v>#DIV/0!</v>
      </c>
      <c r="N14" s="24" t="e">
        <f t="shared" si="6"/>
        <v>#DIV/0!</v>
      </c>
      <c r="O14" s="25">
        <f t="shared" ref="O14:O51" si="8">$E$6</f>
        <v>0</v>
      </c>
      <c r="P14" s="15"/>
      <c r="Q14" s="15"/>
    </row>
    <row r="15" spans="1:17" s="4" customFormat="1" ht="18.75" x14ac:dyDescent="0.25">
      <c r="B15" s="10">
        <f t="shared" si="0"/>
        <v>4</v>
      </c>
      <c r="C15" s="51" t="str">
        <f t="shared" si="7"/>
        <v/>
      </c>
      <c r="D15" s="16" t="str">
        <f t="shared" si="1"/>
        <v/>
      </c>
      <c r="E15" s="51" t="str">
        <f t="shared" si="2"/>
        <v/>
      </c>
      <c r="F15" s="51" t="str">
        <f t="shared" si="3"/>
        <v/>
      </c>
      <c r="G15" s="51" t="str">
        <f t="shared" si="4"/>
        <v/>
      </c>
      <c r="H15" s="8"/>
      <c r="I15" s="8"/>
      <c r="J15" s="8"/>
      <c r="K15" s="8"/>
      <c r="L15" s="13"/>
      <c r="M15" s="24" t="e">
        <f t="shared" si="5"/>
        <v>#DIV/0!</v>
      </c>
      <c r="N15" s="24" t="e">
        <f t="shared" si="6"/>
        <v>#DIV/0!</v>
      </c>
      <c r="O15" s="25">
        <f t="shared" si="8"/>
        <v>0</v>
      </c>
      <c r="P15" s="15"/>
      <c r="Q15" s="15"/>
    </row>
    <row r="16" spans="1:17" s="4" customFormat="1" ht="18.75" x14ac:dyDescent="0.25">
      <c r="B16" s="10">
        <f t="shared" si="0"/>
        <v>5</v>
      </c>
      <c r="C16" s="51" t="str">
        <f t="shared" si="7"/>
        <v/>
      </c>
      <c r="D16" s="16" t="str">
        <f t="shared" si="1"/>
        <v/>
      </c>
      <c r="E16" s="51" t="str">
        <f t="shared" si="2"/>
        <v/>
      </c>
      <c r="F16" s="51" t="str">
        <f t="shared" si="3"/>
        <v/>
      </c>
      <c r="G16" s="51" t="str">
        <f t="shared" si="4"/>
        <v/>
      </c>
      <c r="H16" s="8"/>
      <c r="I16" s="8"/>
      <c r="J16" s="8"/>
      <c r="K16" s="8"/>
      <c r="L16" s="13"/>
      <c r="M16" s="24" t="e">
        <f t="shared" si="5"/>
        <v>#DIV/0!</v>
      </c>
      <c r="N16" s="24" t="e">
        <f t="shared" si="6"/>
        <v>#DIV/0!</v>
      </c>
      <c r="O16" s="25">
        <f t="shared" si="8"/>
        <v>0</v>
      </c>
      <c r="P16" s="15"/>
      <c r="Q16" s="15"/>
    </row>
    <row r="17" spans="2:17" s="4" customFormat="1" ht="18.75" x14ac:dyDescent="0.25">
      <c r="B17" s="10">
        <f t="shared" si="0"/>
        <v>6</v>
      </c>
      <c r="C17" s="51" t="str">
        <f t="shared" si="7"/>
        <v/>
      </c>
      <c r="D17" s="16" t="str">
        <f t="shared" si="1"/>
        <v/>
      </c>
      <c r="E17" s="51" t="str">
        <f t="shared" si="2"/>
        <v/>
      </c>
      <c r="F17" s="51" t="str">
        <f t="shared" si="3"/>
        <v/>
      </c>
      <c r="G17" s="51" t="str">
        <f t="shared" si="4"/>
        <v/>
      </c>
      <c r="H17" s="8"/>
      <c r="I17" s="8"/>
      <c r="J17" s="8"/>
      <c r="K17" s="8"/>
      <c r="L17" s="13"/>
      <c r="M17" s="24" t="e">
        <f t="shared" si="5"/>
        <v>#DIV/0!</v>
      </c>
      <c r="N17" s="24" t="e">
        <f t="shared" si="6"/>
        <v>#DIV/0!</v>
      </c>
      <c r="O17" s="25">
        <f t="shared" si="8"/>
        <v>0</v>
      </c>
      <c r="P17" s="15"/>
      <c r="Q17" s="15"/>
    </row>
    <row r="18" spans="2:17" s="4" customFormat="1" ht="18.75" x14ac:dyDescent="0.25">
      <c r="B18" s="10">
        <f t="shared" si="0"/>
        <v>7</v>
      </c>
      <c r="C18" s="51" t="str">
        <f t="shared" si="7"/>
        <v/>
      </c>
      <c r="D18" s="16" t="str">
        <f t="shared" si="1"/>
        <v/>
      </c>
      <c r="E18" s="51" t="str">
        <f t="shared" si="2"/>
        <v/>
      </c>
      <c r="F18" s="51" t="str">
        <f t="shared" si="3"/>
        <v/>
      </c>
      <c r="G18" s="51" t="str">
        <f t="shared" si="4"/>
        <v/>
      </c>
      <c r="H18" s="8"/>
      <c r="I18" s="8"/>
      <c r="J18" s="8"/>
      <c r="K18" s="8"/>
      <c r="L18" s="13"/>
      <c r="M18" s="24" t="e">
        <f t="shared" si="5"/>
        <v>#DIV/0!</v>
      </c>
      <c r="N18" s="24" t="e">
        <f t="shared" si="6"/>
        <v>#DIV/0!</v>
      </c>
      <c r="O18" s="25">
        <f t="shared" si="8"/>
        <v>0</v>
      </c>
      <c r="P18" s="15"/>
      <c r="Q18" s="15"/>
    </row>
    <row r="19" spans="2:17" s="4" customFormat="1" ht="18.75" x14ac:dyDescent="0.25">
      <c r="B19" s="10">
        <f t="shared" si="0"/>
        <v>8</v>
      </c>
      <c r="C19" s="51" t="str">
        <f t="shared" si="7"/>
        <v/>
      </c>
      <c r="D19" s="16" t="str">
        <f t="shared" si="1"/>
        <v/>
      </c>
      <c r="E19" s="51" t="str">
        <f t="shared" si="2"/>
        <v/>
      </c>
      <c r="F19" s="51" t="str">
        <f t="shared" si="3"/>
        <v/>
      </c>
      <c r="G19" s="51" t="str">
        <f t="shared" si="4"/>
        <v/>
      </c>
      <c r="H19" s="8"/>
      <c r="I19" s="8"/>
      <c r="J19" s="8"/>
      <c r="K19" s="8"/>
      <c r="L19" s="13"/>
      <c r="M19" s="24" t="e">
        <f t="shared" si="5"/>
        <v>#DIV/0!</v>
      </c>
      <c r="N19" s="24" t="e">
        <f t="shared" si="6"/>
        <v>#DIV/0!</v>
      </c>
      <c r="O19" s="25">
        <f t="shared" si="8"/>
        <v>0</v>
      </c>
      <c r="P19" s="15"/>
      <c r="Q19" s="15"/>
    </row>
    <row r="20" spans="2:17" s="4" customFormat="1" ht="18.75" x14ac:dyDescent="0.25">
      <c r="B20" s="10">
        <f t="shared" si="0"/>
        <v>9</v>
      </c>
      <c r="C20" s="12" t="str">
        <f t="shared" si="7"/>
        <v/>
      </c>
      <c r="D20" s="16" t="str">
        <f t="shared" si="1"/>
        <v/>
      </c>
      <c r="E20" s="12" t="str">
        <f t="shared" si="2"/>
        <v/>
      </c>
      <c r="F20" s="12" t="str">
        <f t="shared" si="3"/>
        <v/>
      </c>
      <c r="G20" s="12" t="str">
        <f t="shared" si="4"/>
        <v/>
      </c>
      <c r="H20" s="8"/>
      <c r="I20" s="8"/>
      <c r="J20" s="8"/>
      <c r="K20" s="8"/>
      <c r="L20" s="13"/>
      <c r="M20" s="24" t="e">
        <f t="shared" si="5"/>
        <v>#DIV/0!</v>
      </c>
      <c r="N20" s="24" t="e">
        <f t="shared" si="6"/>
        <v>#DIV/0!</v>
      </c>
      <c r="O20" s="25">
        <f t="shared" si="8"/>
        <v>0</v>
      </c>
      <c r="P20" s="15"/>
      <c r="Q20" s="15"/>
    </row>
    <row r="21" spans="2:17" s="4" customFormat="1" ht="18.75" x14ac:dyDescent="0.25">
      <c r="B21" s="10">
        <f t="shared" si="0"/>
        <v>10</v>
      </c>
      <c r="C21" s="12" t="str">
        <f t="shared" si="7"/>
        <v/>
      </c>
      <c r="D21" s="16" t="str">
        <f t="shared" si="1"/>
        <v/>
      </c>
      <c r="E21" s="12" t="str">
        <f t="shared" si="2"/>
        <v/>
      </c>
      <c r="F21" s="12" t="str">
        <f t="shared" si="3"/>
        <v/>
      </c>
      <c r="G21" s="12" t="str">
        <f t="shared" si="4"/>
        <v/>
      </c>
      <c r="H21" s="8"/>
      <c r="I21" s="8"/>
      <c r="J21" s="8"/>
      <c r="K21" s="8"/>
      <c r="L21" s="13"/>
      <c r="M21" s="24" t="e">
        <f t="shared" si="5"/>
        <v>#DIV/0!</v>
      </c>
      <c r="N21" s="24" t="e">
        <f t="shared" si="6"/>
        <v>#DIV/0!</v>
      </c>
      <c r="O21" s="25">
        <f t="shared" si="8"/>
        <v>0</v>
      </c>
      <c r="P21" s="15"/>
      <c r="Q21" s="15"/>
    </row>
    <row r="22" spans="2:17" s="4" customFormat="1" ht="18.75" x14ac:dyDescent="0.25">
      <c r="B22" s="10">
        <f t="shared" si="0"/>
        <v>11</v>
      </c>
      <c r="C22" s="12" t="str">
        <f t="shared" si="7"/>
        <v/>
      </c>
      <c r="D22" s="16" t="str">
        <f t="shared" si="1"/>
        <v/>
      </c>
      <c r="E22" s="12" t="str">
        <f t="shared" si="2"/>
        <v/>
      </c>
      <c r="F22" s="12" t="str">
        <f t="shared" si="3"/>
        <v/>
      </c>
      <c r="G22" s="12" t="str">
        <f t="shared" si="4"/>
        <v/>
      </c>
      <c r="H22" s="8"/>
      <c r="I22" s="8"/>
      <c r="J22" s="8"/>
      <c r="K22" s="8"/>
      <c r="L22" s="13"/>
      <c r="M22" s="24" t="e">
        <f t="shared" si="5"/>
        <v>#DIV/0!</v>
      </c>
      <c r="N22" s="24" t="e">
        <f t="shared" si="6"/>
        <v>#DIV/0!</v>
      </c>
      <c r="O22" s="25">
        <f t="shared" si="8"/>
        <v>0</v>
      </c>
      <c r="P22" s="15"/>
      <c r="Q22" s="15"/>
    </row>
    <row r="23" spans="2:17" s="4" customFormat="1" ht="18.75" x14ac:dyDescent="0.25">
      <c r="B23" s="10">
        <f t="shared" si="0"/>
        <v>12</v>
      </c>
      <c r="C23" s="12" t="str">
        <f t="shared" si="7"/>
        <v/>
      </c>
      <c r="D23" s="16" t="str">
        <f t="shared" si="1"/>
        <v/>
      </c>
      <c r="E23" s="12" t="str">
        <f t="shared" si="2"/>
        <v/>
      </c>
      <c r="F23" s="12" t="str">
        <f t="shared" si="3"/>
        <v/>
      </c>
      <c r="G23" s="12" t="str">
        <f t="shared" si="4"/>
        <v/>
      </c>
      <c r="H23" s="8"/>
      <c r="I23" s="8"/>
      <c r="J23" s="8"/>
      <c r="K23" s="8"/>
      <c r="L23" s="13"/>
      <c r="M23" s="24" t="e">
        <f t="shared" si="5"/>
        <v>#DIV/0!</v>
      </c>
      <c r="N23" s="24" t="e">
        <f t="shared" si="6"/>
        <v>#DIV/0!</v>
      </c>
      <c r="O23" s="25">
        <f t="shared" si="8"/>
        <v>0</v>
      </c>
      <c r="P23" s="15"/>
      <c r="Q23" s="15"/>
    </row>
    <row r="24" spans="2:17" s="4" customFormat="1" ht="18.75" x14ac:dyDescent="0.25">
      <c r="B24" s="10">
        <f t="shared" si="0"/>
        <v>13</v>
      </c>
      <c r="C24" s="12" t="str">
        <f t="shared" si="7"/>
        <v/>
      </c>
      <c r="D24" s="16" t="str">
        <f t="shared" si="1"/>
        <v/>
      </c>
      <c r="E24" s="12" t="str">
        <f t="shared" si="2"/>
        <v/>
      </c>
      <c r="F24" s="12" t="str">
        <f t="shared" si="3"/>
        <v/>
      </c>
      <c r="G24" s="12" t="str">
        <f t="shared" si="4"/>
        <v/>
      </c>
      <c r="H24" s="8"/>
      <c r="I24" s="8"/>
      <c r="J24" s="8"/>
      <c r="K24" s="8"/>
      <c r="L24" s="13"/>
      <c r="M24" s="24" t="e">
        <f t="shared" si="5"/>
        <v>#DIV/0!</v>
      </c>
      <c r="N24" s="24" t="e">
        <f t="shared" si="6"/>
        <v>#DIV/0!</v>
      </c>
      <c r="O24" s="25">
        <f t="shared" si="8"/>
        <v>0</v>
      </c>
      <c r="P24" s="15"/>
      <c r="Q24" s="15"/>
    </row>
    <row r="25" spans="2:17" s="4" customFormat="1" ht="18.75" x14ac:dyDescent="0.25">
      <c r="B25" s="10">
        <f t="shared" si="0"/>
        <v>14</v>
      </c>
      <c r="C25" s="12" t="str">
        <f t="shared" si="7"/>
        <v/>
      </c>
      <c r="D25" s="16" t="str">
        <f t="shared" si="1"/>
        <v/>
      </c>
      <c r="E25" s="12" t="str">
        <f t="shared" si="2"/>
        <v/>
      </c>
      <c r="F25" s="12" t="str">
        <f t="shared" si="3"/>
        <v/>
      </c>
      <c r="G25" s="12" t="str">
        <f t="shared" si="4"/>
        <v/>
      </c>
      <c r="H25" s="8"/>
      <c r="I25" s="8"/>
      <c r="J25" s="8"/>
      <c r="K25" s="8"/>
      <c r="L25" s="13"/>
      <c r="M25" s="24" t="e">
        <f t="shared" si="5"/>
        <v>#DIV/0!</v>
      </c>
      <c r="N25" s="24" t="e">
        <f t="shared" si="6"/>
        <v>#DIV/0!</v>
      </c>
      <c r="O25" s="25">
        <f t="shared" si="8"/>
        <v>0</v>
      </c>
      <c r="P25" s="15"/>
      <c r="Q25" s="15"/>
    </row>
    <row r="26" spans="2:17" s="4" customFormat="1" ht="18.75" x14ac:dyDescent="0.25">
      <c r="B26" s="10">
        <f t="shared" si="0"/>
        <v>15</v>
      </c>
      <c r="C26" s="12" t="str">
        <f t="shared" si="7"/>
        <v/>
      </c>
      <c r="D26" s="16" t="str">
        <f t="shared" si="1"/>
        <v/>
      </c>
      <c r="E26" s="12" t="str">
        <f t="shared" si="2"/>
        <v/>
      </c>
      <c r="F26" s="12" t="str">
        <f t="shared" si="3"/>
        <v/>
      </c>
      <c r="G26" s="12" t="str">
        <f t="shared" si="4"/>
        <v/>
      </c>
      <c r="H26" s="8"/>
      <c r="I26" s="8"/>
      <c r="J26" s="8"/>
      <c r="K26" s="8"/>
      <c r="L26" s="13"/>
      <c r="M26" s="24" t="e">
        <f t="shared" si="5"/>
        <v>#DIV/0!</v>
      </c>
      <c r="N26" s="24" t="e">
        <f t="shared" si="6"/>
        <v>#DIV/0!</v>
      </c>
      <c r="O26" s="25">
        <f t="shared" si="8"/>
        <v>0</v>
      </c>
      <c r="P26" s="15"/>
      <c r="Q26" s="15"/>
    </row>
    <row r="27" spans="2:17" s="4" customFormat="1" ht="18.75" x14ac:dyDescent="0.25">
      <c r="B27" s="10">
        <f t="shared" si="0"/>
        <v>16</v>
      </c>
      <c r="C27" s="12" t="str">
        <f t="shared" si="7"/>
        <v/>
      </c>
      <c r="D27" s="16" t="str">
        <f t="shared" si="1"/>
        <v/>
      </c>
      <c r="E27" s="12" t="str">
        <f t="shared" si="2"/>
        <v/>
      </c>
      <c r="F27" s="12" t="str">
        <f t="shared" si="3"/>
        <v/>
      </c>
      <c r="G27" s="12" t="str">
        <f t="shared" si="4"/>
        <v/>
      </c>
      <c r="H27" s="8"/>
      <c r="I27" s="8"/>
      <c r="J27" s="8"/>
      <c r="K27" s="8"/>
      <c r="L27" s="13"/>
      <c r="M27" s="24" t="e">
        <f t="shared" si="5"/>
        <v>#DIV/0!</v>
      </c>
      <c r="N27" s="24" t="e">
        <f t="shared" si="6"/>
        <v>#DIV/0!</v>
      </c>
      <c r="O27" s="25">
        <f t="shared" si="8"/>
        <v>0</v>
      </c>
      <c r="P27" s="15"/>
      <c r="Q27" s="15"/>
    </row>
    <row r="28" spans="2:17" s="4" customFormat="1" ht="18.75" x14ac:dyDescent="0.25">
      <c r="B28" s="10">
        <f t="shared" si="0"/>
        <v>17</v>
      </c>
      <c r="C28" s="12" t="str">
        <f t="shared" si="7"/>
        <v/>
      </c>
      <c r="D28" s="16" t="str">
        <f t="shared" si="1"/>
        <v/>
      </c>
      <c r="E28" s="12" t="str">
        <f t="shared" si="2"/>
        <v/>
      </c>
      <c r="F28" s="12" t="str">
        <f t="shared" si="3"/>
        <v/>
      </c>
      <c r="G28" s="12" t="str">
        <f t="shared" si="4"/>
        <v/>
      </c>
      <c r="H28" s="8"/>
      <c r="I28" s="8"/>
      <c r="J28" s="8"/>
      <c r="K28" s="8"/>
      <c r="L28" s="13"/>
      <c r="M28" s="24" t="e">
        <f t="shared" ref="M28:M51" si="9">N28&lt;=O28</f>
        <v>#DIV/0!</v>
      </c>
      <c r="N28" s="24" t="e">
        <f t="shared" si="6"/>
        <v>#DIV/0!</v>
      </c>
      <c r="O28" s="25">
        <f t="shared" si="8"/>
        <v>0</v>
      </c>
      <c r="P28" s="14"/>
    </row>
    <row r="29" spans="2:17" s="4" customFormat="1" ht="18.75" x14ac:dyDescent="0.25">
      <c r="B29" s="10">
        <f t="shared" si="0"/>
        <v>18</v>
      </c>
      <c r="C29" s="12" t="str">
        <f t="shared" si="7"/>
        <v/>
      </c>
      <c r="D29" s="16" t="str">
        <f t="shared" si="1"/>
        <v/>
      </c>
      <c r="E29" s="12" t="str">
        <f t="shared" si="2"/>
        <v/>
      </c>
      <c r="F29" s="12" t="str">
        <f t="shared" si="3"/>
        <v/>
      </c>
      <c r="G29" s="12" t="str">
        <f t="shared" si="4"/>
        <v/>
      </c>
      <c r="H29" s="8"/>
      <c r="I29" s="8"/>
      <c r="J29" s="8"/>
      <c r="K29" s="8"/>
      <c r="L29" s="13"/>
      <c r="M29" s="24" t="e">
        <f t="shared" si="9"/>
        <v>#DIV/0!</v>
      </c>
      <c r="N29" s="24" t="e">
        <f t="shared" si="6"/>
        <v>#DIV/0!</v>
      </c>
      <c r="O29" s="25">
        <f t="shared" si="8"/>
        <v>0</v>
      </c>
      <c r="P29" s="14"/>
    </row>
    <row r="30" spans="2:17" s="4" customFormat="1" ht="18.75" x14ac:dyDescent="0.25">
      <c r="B30" s="10">
        <f t="shared" si="0"/>
        <v>19</v>
      </c>
      <c r="C30" s="12" t="str">
        <f t="shared" si="7"/>
        <v/>
      </c>
      <c r="D30" s="16" t="str">
        <f t="shared" si="1"/>
        <v/>
      </c>
      <c r="E30" s="12" t="str">
        <f t="shared" si="2"/>
        <v/>
      </c>
      <c r="F30" s="12" t="str">
        <f t="shared" si="3"/>
        <v/>
      </c>
      <c r="G30" s="12" t="str">
        <f t="shared" si="4"/>
        <v/>
      </c>
      <c r="H30" s="8"/>
      <c r="I30" s="8"/>
      <c r="J30" s="8"/>
      <c r="K30" s="8"/>
      <c r="L30" s="13"/>
      <c r="M30" s="24" t="e">
        <f t="shared" si="9"/>
        <v>#DIV/0!</v>
      </c>
      <c r="N30" s="24" t="e">
        <f t="shared" si="6"/>
        <v>#DIV/0!</v>
      </c>
      <c r="O30" s="25">
        <f t="shared" si="8"/>
        <v>0</v>
      </c>
      <c r="P30" s="14"/>
    </row>
    <row r="31" spans="2:17" s="4" customFormat="1" ht="18.75" x14ac:dyDescent="0.25">
      <c r="B31" s="10">
        <f t="shared" si="0"/>
        <v>20</v>
      </c>
      <c r="C31" s="12" t="str">
        <f t="shared" si="7"/>
        <v/>
      </c>
      <c r="D31" s="16" t="str">
        <f t="shared" si="1"/>
        <v/>
      </c>
      <c r="E31" s="12" t="str">
        <f t="shared" si="2"/>
        <v/>
      </c>
      <c r="F31" s="12" t="str">
        <f t="shared" si="3"/>
        <v/>
      </c>
      <c r="G31" s="12" t="str">
        <f t="shared" si="4"/>
        <v/>
      </c>
      <c r="H31" s="8"/>
      <c r="I31" s="8"/>
      <c r="J31" s="8"/>
      <c r="K31" s="8"/>
      <c r="L31" s="13"/>
      <c r="M31" s="24" t="e">
        <f t="shared" si="9"/>
        <v>#DIV/0!</v>
      </c>
      <c r="N31" s="24" t="e">
        <f t="shared" si="6"/>
        <v>#DIV/0!</v>
      </c>
      <c r="O31" s="25">
        <f t="shared" si="8"/>
        <v>0</v>
      </c>
      <c r="P31" s="14"/>
    </row>
    <row r="32" spans="2:17" s="4" customFormat="1" ht="18.75" x14ac:dyDescent="0.25">
      <c r="B32" s="10">
        <f t="shared" si="0"/>
        <v>21</v>
      </c>
      <c r="C32" s="12" t="str">
        <f t="shared" si="7"/>
        <v/>
      </c>
      <c r="D32" s="16" t="str">
        <f t="shared" si="1"/>
        <v/>
      </c>
      <c r="E32" s="12" t="str">
        <f t="shared" si="2"/>
        <v/>
      </c>
      <c r="F32" s="12" t="str">
        <f t="shared" si="3"/>
        <v/>
      </c>
      <c r="G32" s="12" t="str">
        <f t="shared" si="4"/>
        <v/>
      </c>
      <c r="H32" s="8"/>
      <c r="I32" s="8"/>
      <c r="J32" s="8"/>
      <c r="K32" s="8"/>
      <c r="L32" s="13"/>
      <c r="M32" s="24" t="e">
        <f t="shared" si="9"/>
        <v>#DIV/0!</v>
      </c>
      <c r="N32" s="24" t="e">
        <f t="shared" si="6"/>
        <v>#DIV/0!</v>
      </c>
      <c r="O32" s="25">
        <f t="shared" si="8"/>
        <v>0</v>
      </c>
      <c r="P32" s="14"/>
    </row>
    <row r="33" spans="2:16" s="4" customFormat="1" ht="18.75" x14ac:dyDescent="0.25">
      <c r="B33" s="10">
        <f t="shared" si="0"/>
        <v>22</v>
      </c>
      <c r="C33" s="12" t="str">
        <f t="shared" si="7"/>
        <v/>
      </c>
      <c r="D33" s="16" t="str">
        <f t="shared" si="1"/>
        <v/>
      </c>
      <c r="E33" s="12" t="str">
        <f t="shared" si="2"/>
        <v/>
      </c>
      <c r="F33" s="12" t="str">
        <f t="shared" si="3"/>
        <v/>
      </c>
      <c r="G33" s="12" t="str">
        <f t="shared" si="4"/>
        <v/>
      </c>
      <c r="H33" s="8"/>
      <c r="I33" s="8"/>
      <c r="J33" s="8"/>
      <c r="K33" s="8"/>
      <c r="L33" s="13"/>
      <c r="M33" s="24" t="e">
        <f t="shared" si="9"/>
        <v>#DIV/0!</v>
      </c>
      <c r="N33" s="24" t="e">
        <f t="shared" si="6"/>
        <v>#DIV/0!</v>
      </c>
      <c r="O33" s="25">
        <f t="shared" si="8"/>
        <v>0</v>
      </c>
      <c r="P33" s="14"/>
    </row>
    <row r="34" spans="2:16" s="4" customFormat="1" ht="18.75" x14ac:dyDescent="0.25">
      <c r="B34" s="10">
        <f t="shared" si="0"/>
        <v>23</v>
      </c>
      <c r="C34" s="12" t="str">
        <f t="shared" si="7"/>
        <v/>
      </c>
      <c r="D34" s="16" t="str">
        <f t="shared" si="1"/>
        <v/>
      </c>
      <c r="E34" s="12" t="str">
        <f t="shared" si="2"/>
        <v/>
      </c>
      <c r="F34" s="12" t="str">
        <f t="shared" si="3"/>
        <v/>
      </c>
      <c r="G34" s="12" t="str">
        <f t="shared" si="4"/>
        <v/>
      </c>
      <c r="H34" s="8"/>
      <c r="I34" s="8"/>
      <c r="J34" s="8"/>
      <c r="K34" s="8"/>
      <c r="L34" s="13"/>
      <c r="M34" s="24" t="e">
        <f t="shared" si="9"/>
        <v>#DIV/0!</v>
      </c>
      <c r="N34" s="24" t="e">
        <f t="shared" si="6"/>
        <v>#DIV/0!</v>
      </c>
      <c r="O34" s="25">
        <f t="shared" si="8"/>
        <v>0</v>
      </c>
      <c r="P34" s="14"/>
    </row>
    <row r="35" spans="2:16" s="4" customFormat="1" ht="18.75" x14ac:dyDescent="0.25">
      <c r="B35" s="10">
        <f t="shared" si="0"/>
        <v>24</v>
      </c>
      <c r="C35" s="12" t="str">
        <f t="shared" si="7"/>
        <v/>
      </c>
      <c r="D35" s="16" t="str">
        <f t="shared" si="1"/>
        <v/>
      </c>
      <c r="E35" s="12" t="str">
        <f t="shared" si="2"/>
        <v/>
      </c>
      <c r="F35" s="12" t="str">
        <f t="shared" si="3"/>
        <v/>
      </c>
      <c r="G35" s="12" t="str">
        <f t="shared" si="4"/>
        <v/>
      </c>
      <c r="H35" s="8"/>
      <c r="I35" s="8"/>
      <c r="J35" s="8"/>
      <c r="K35" s="8"/>
      <c r="L35" s="13"/>
      <c r="M35" s="24" t="e">
        <f t="shared" si="9"/>
        <v>#DIV/0!</v>
      </c>
      <c r="N35" s="24" t="e">
        <f t="shared" si="6"/>
        <v>#DIV/0!</v>
      </c>
      <c r="O35" s="25">
        <f t="shared" si="8"/>
        <v>0</v>
      </c>
      <c r="P35" s="14"/>
    </row>
    <row r="36" spans="2:16" s="4" customFormat="1" ht="18.75" x14ac:dyDescent="0.25">
      <c r="B36" s="10">
        <f t="shared" si="0"/>
        <v>25</v>
      </c>
      <c r="C36" s="12" t="str">
        <f t="shared" si="7"/>
        <v/>
      </c>
      <c r="D36" s="16" t="str">
        <f t="shared" si="1"/>
        <v/>
      </c>
      <c r="E36" s="12" t="str">
        <f t="shared" si="2"/>
        <v/>
      </c>
      <c r="F36" s="12" t="str">
        <f t="shared" si="3"/>
        <v/>
      </c>
      <c r="G36" s="12" t="str">
        <f t="shared" si="4"/>
        <v/>
      </c>
      <c r="H36" s="8"/>
      <c r="I36" s="8"/>
      <c r="J36" s="8"/>
      <c r="K36" s="8"/>
      <c r="L36" s="13"/>
      <c r="M36" s="24" t="e">
        <f t="shared" si="9"/>
        <v>#DIV/0!</v>
      </c>
      <c r="N36" s="24" t="e">
        <f t="shared" si="6"/>
        <v>#DIV/0!</v>
      </c>
      <c r="O36" s="25">
        <f t="shared" si="8"/>
        <v>0</v>
      </c>
      <c r="P36" s="14"/>
    </row>
    <row r="37" spans="2:16" s="4" customFormat="1" ht="18.75" x14ac:dyDescent="0.25">
      <c r="B37" s="10">
        <f t="shared" si="0"/>
        <v>26</v>
      </c>
      <c r="C37" s="12" t="str">
        <f t="shared" si="7"/>
        <v/>
      </c>
      <c r="D37" s="16" t="str">
        <f t="shared" si="1"/>
        <v/>
      </c>
      <c r="E37" s="12" t="str">
        <f t="shared" si="2"/>
        <v/>
      </c>
      <c r="F37" s="12" t="str">
        <f t="shared" si="3"/>
        <v/>
      </c>
      <c r="G37" s="12" t="str">
        <f t="shared" si="4"/>
        <v/>
      </c>
      <c r="H37" s="8"/>
      <c r="I37" s="8"/>
      <c r="J37" s="8"/>
      <c r="K37" s="8"/>
      <c r="L37" s="13"/>
      <c r="M37" s="24" t="e">
        <f t="shared" si="9"/>
        <v>#DIV/0!</v>
      </c>
      <c r="N37" s="24" t="e">
        <f t="shared" si="6"/>
        <v>#DIV/0!</v>
      </c>
      <c r="O37" s="25">
        <f t="shared" si="8"/>
        <v>0</v>
      </c>
      <c r="P37" s="14"/>
    </row>
    <row r="38" spans="2:16" ht="18.75" x14ac:dyDescent="0.25">
      <c r="B38" s="10">
        <f t="shared" si="0"/>
        <v>27</v>
      </c>
      <c r="C38" s="12" t="str">
        <f t="shared" si="7"/>
        <v/>
      </c>
      <c r="D38" s="16" t="str">
        <f t="shared" si="1"/>
        <v/>
      </c>
      <c r="E38" s="12" t="str">
        <f t="shared" si="2"/>
        <v/>
      </c>
      <c r="F38" s="12" t="str">
        <f t="shared" si="3"/>
        <v/>
      </c>
      <c r="G38" s="12" t="str">
        <f t="shared" si="4"/>
        <v/>
      </c>
      <c r="L38" s="13"/>
      <c r="M38" s="24" t="e">
        <f t="shared" si="9"/>
        <v>#DIV/0!</v>
      </c>
      <c r="N38" s="24" t="e">
        <f t="shared" si="6"/>
        <v>#DIV/0!</v>
      </c>
      <c r="O38" s="25">
        <f t="shared" si="8"/>
        <v>0</v>
      </c>
    </row>
    <row r="39" spans="2:16" ht="18.75" x14ac:dyDescent="0.25">
      <c r="B39" s="10">
        <f t="shared" si="0"/>
        <v>28</v>
      </c>
      <c r="C39" s="12" t="str">
        <f t="shared" si="7"/>
        <v/>
      </c>
      <c r="D39" s="16" t="str">
        <f t="shared" si="1"/>
        <v/>
      </c>
      <c r="E39" s="12" t="str">
        <f t="shared" si="2"/>
        <v/>
      </c>
      <c r="F39" s="12" t="str">
        <f t="shared" si="3"/>
        <v/>
      </c>
      <c r="G39" s="12" t="str">
        <f t="shared" si="4"/>
        <v/>
      </c>
      <c r="L39" s="13"/>
      <c r="M39" s="24" t="e">
        <f t="shared" si="9"/>
        <v>#DIV/0!</v>
      </c>
      <c r="N39" s="24" t="e">
        <f t="shared" si="6"/>
        <v>#DIV/0!</v>
      </c>
      <c r="O39" s="25">
        <f t="shared" si="8"/>
        <v>0</v>
      </c>
    </row>
    <row r="40" spans="2:16" ht="18.75" x14ac:dyDescent="0.25">
      <c r="B40" s="10">
        <f t="shared" si="0"/>
        <v>29</v>
      </c>
      <c r="C40" s="12" t="str">
        <f t="shared" si="7"/>
        <v/>
      </c>
      <c r="D40" s="16" t="str">
        <f t="shared" si="1"/>
        <v/>
      </c>
      <c r="E40" s="12" t="str">
        <f t="shared" si="2"/>
        <v/>
      </c>
      <c r="F40" s="12" t="str">
        <f t="shared" si="3"/>
        <v/>
      </c>
      <c r="G40" s="12" t="str">
        <f t="shared" si="4"/>
        <v/>
      </c>
      <c r="L40" s="13"/>
      <c r="M40" s="24" t="e">
        <f t="shared" si="9"/>
        <v>#DIV/0!</v>
      </c>
      <c r="N40" s="24" t="e">
        <f t="shared" si="6"/>
        <v>#DIV/0!</v>
      </c>
      <c r="O40" s="25">
        <f t="shared" si="8"/>
        <v>0</v>
      </c>
    </row>
    <row r="41" spans="2:16" ht="18.75" x14ac:dyDescent="0.25">
      <c r="B41" s="10">
        <f t="shared" si="0"/>
        <v>30</v>
      </c>
      <c r="C41" s="12" t="str">
        <f t="shared" si="7"/>
        <v/>
      </c>
      <c r="D41" s="16" t="str">
        <f t="shared" si="1"/>
        <v/>
      </c>
      <c r="E41" s="12" t="str">
        <f t="shared" si="2"/>
        <v/>
      </c>
      <c r="F41" s="12" t="str">
        <f t="shared" si="3"/>
        <v/>
      </c>
      <c r="G41" s="12" t="str">
        <f t="shared" si="4"/>
        <v/>
      </c>
      <c r="L41" s="13"/>
      <c r="M41" s="24" t="e">
        <f t="shared" si="9"/>
        <v>#DIV/0!</v>
      </c>
      <c r="N41" s="24" t="e">
        <f t="shared" si="6"/>
        <v>#DIV/0!</v>
      </c>
      <c r="O41" s="25">
        <f t="shared" si="8"/>
        <v>0</v>
      </c>
    </row>
    <row r="42" spans="2:16" ht="18.75" x14ac:dyDescent="0.25">
      <c r="B42" s="10">
        <f t="shared" si="0"/>
        <v>31</v>
      </c>
      <c r="C42" s="12" t="str">
        <f t="shared" si="7"/>
        <v/>
      </c>
      <c r="D42" s="16" t="str">
        <f t="shared" si="1"/>
        <v/>
      </c>
      <c r="E42" s="12" t="str">
        <f t="shared" si="2"/>
        <v/>
      </c>
      <c r="F42" s="12" t="str">
        <f t="shared" si="3"/>
        <v/>
      </c>
      <c r="G42" s="12" t="str">
        <f t="shared" si="4"/>
        <v/>
      </c>
      <c r="L42" s="13"/>
      <c r="M42" s="24" t="e">
        <f t="shared" si="9"/>
        <v>#DIV/0!</v>
      </c>
      <c r="N42" s="24" t="e">
        <f t="shared" si="6"/>
        <v>#DIV/0!</v>
      </c>
      <c r="O42" s="25">
        <f t="shared" si="8"/>
        <v>0</v>
      </c>
    </row>
    <row r="43" spans="2:16" ht="18.75" x14ac:dyDescent="0.25">
      <c r="B43" s="10">
        <f t="shared" si="0"/>
        <v>32</v>
      </c>
      <c r="C43" s="12" t="str">
        <f t="shared" si="7"/>
        <v/>
      </c>
      <c r="D43" s="16" t="str">
        <f t="shared" si="1"/>
        <v/>
      </c>
      <c r="E43" s="12" t="str">
        <f t="shared" si="2"/>
        <v/>
      </c>
      <c r="F43" s="12" t="str">
        <f t="shared" si="3"/>
        <v/>
      </c>
      <c r="G43" s="12" t="str">
        <f t="shared" si="4"/>
        <v/>
      </c>
      <c r="L43" s="13"/>
      <c r="M43" s="24" t="e">
        <f t="shared" si="9"/>
        <v>#DIV/0!</v>
      </c>
      <c r="N43" s="24" t="e">
        <f t="shared" si="6"/>
        <v>#DIV/0!</v>
      </c>
      <c r="O43" s="25">
        <f t="shared" si="8"/>
        <v>0</v>
      </c>
    </row>
    <row r="44" spans="2:16" ht="18.75" x14ac:dyDescent="0.25">
      <c r="B44" s="10">
        <f t="shared" si="0"/>
        <v>33</v>
      </c>
      <c r="C44" s="12" t="str">
        <f t="shared" si="7"/>
        <v/>
      </c>
      <c r="D44" s="16" t="str">
        <f t="shared" si="1"/>
        <v/>
      </c>
      <c r="E44" s="12" t="str">
        <f t="shared" si="2"/>
        <v/>
      </c>
      <c r="F44" s="12" t="str">
        <f t="shared" si="3"/>
        <v/>
      </c>
      <c r="G44" s="12" t="str">
        <f t="shared" si="4"/>
        <v/>
      </c>
      <c r="L44" s="13"/>
      <c r="M44" s="24" t="e">
        <f t="shared" si="9"/>
        <v>#DIV/0!</v>
      </c>
      <c r="N44" s="24" t="e">
        <f t="shared" si="6"/>
        <v>#DIV/0!</v>
      </c>
      <c r="O44" s="25">
        <f t="shared" si="8"/>
        <v>0</v>
      </c>
    </row>
    <row r="45" spans="2:16" ht="18.75" x14ac:dyDescent="0.25">
      <c r="B45" s="10">
        <f t="shared" si="0"/>
        <v>34</v>
      </c>
      <c r="C45" s="12" t="str">
        <f t="shared" si="7"/>
        <v/>
      </c>
      <c r="D45" s="16" t="str">
        <f t="shared" si="1"/>
        <v/>
      </c>
      <c r="E45" s="12" t="str">
        <f t="shared" si="2"/>
        <v/>
      </c>
      <c r="F45" s="12" t="str">
        <f t="shared" si="3"/>
        <v/>
      </c>
      <c r="G45" s="12" t="str">
        <f t="shared" si="4"/>
        <v/>
      </c>
      <c r="L45" s="13"/>
      <c r="M45" s="24" t="e">
        <f t="shared" si="9"/>
        <v>#DIV/0!</v>
      </c>
      <c r="N45" s="24" t="e">
        <f t="shared" si="6"/>
        <v>#DIV/0!</v>
      </c>
      <c r="O45" s="25">
        <f t="shared" si="8"/>
        <v>0</v>
      </c>
    </row>
    <row r="46" spans="2:16" ht="18.75" x14ac:dyDescent="0.25">
      <c r="B46" s="10">
        <f t="shared" si="0"/>
        <v>35</v>
      </c>
      <c r="C46" s="12" t="str">
        <f t="shared" si="7"/>
        <v/>
      </c>
      <c r="D46" s="16" t="str">
        <f t="shared" si="1"/>
        <v/>
      </c>
      <c r="E46" s="12" t="str">
        <f t="shared" si="2"/>
        <v/>
      </c>
      <c r="F46" s="12" t="str">
        <f t="shared" si="3"/>
        <v/>
      </c>
      <c r="G46" s="12" t="str">
        <f t="shared" si="4"/>
        <v/>
      </c>
      <c r="L46" s="13"/>
      <c r="M46" s="24" t="e">
        <f t="shared" si="9"/>
        <v>#DIV/0!</v>
      </c>
      <c r="N46" s="24" t="e">
        <f t="shared" si="6"/>
        <v>#DIV/0!</v>
      </c>
      <c r="O46" s="25">
        <f t="shared" si="8"/>
        <v>0</v>
      </c>
    </row>
    <row r="47" spans="2:16" ht="18.75" x14ac:dyDescent="0.25">
      <c r="B47" s="10">
        <f t="shared" si="0"/>
        <v>36</v>
      </c>
      <c r="C47" s="12" t="str">
        <f t="shared" si="7"/>
        <v/>
      </c>
      <c r="D47" s="16" t="str">
        <f t="shared" si="1"/>
        <v/>
      </c>
      <c r="E47" s="12" t="str">
        <f t="shared" si="2"/>
        <v/>
      </c>
      <c r="F47" s="12" t="str">
        <f t="shared" si="3"/>
        <v/>
      </c>
      <c r="G47" s="12" t="str">
        <f t="shared" si="4"/>
        <v/>
      </c>
      <c r="L47" s="13"/>
      <c r="M47" s="24" t="e">
        <f t="shared" si="9"/>
        <v>#DIV/0!</v>
      </c>
      <c r="N47" s="24" t="e">
        <f t="shared" si="6"/>
        <v>#DIV/0!</v>
      </c>
      <c r="O47" s="25">
        <f t="shared" si="8"/>
        <v>0</v>
      </c>
    </row>
    <row r="48" spans="2:16" ht="18.75" x14ac:dyDescent="0.25">
      <c r="B48" s="10">
        <f t="shared" si="0"/>
        <v>37</v>
      </c>
      <c r="C48" s="12" t="str">
        <f t="shared" si="7"/>
        <v/>
      </c>
      <c r="D48" s="16" t="str">
        <f t="shared" si="1"/>
        <v/>
      </c>
      <c r="E48" s="12" t="str">
        <f t="shared" si="2"/>
        <v/>
      </c>
      <c r="F48" s="12" t="str">
        <f t="shared" si="3"/>
        <v/>
      </c>
      <c r="G48" s="12" t="str">
        <f t="shared" si="4"/>
        <v/>
      </c>
      <c r="L48" s="13"/>
      <c r="M48" s="24" t="e">
        <f t="shared" si="9"/>
        <v>#DIV/0!</v>
      </c>
      <c r="N48" s="24" t="e">
        <f t="shared" si="6"/>
        <v>#DIV/0!</v>
      </c>
      <c r="O48" s="25">
        <f t="shared" si="8"/>
        <v>0</v>
      </c>
    </row>
    <row r="49" spans="1:17" s="7" customFormat="1" ht="18.75" x14ac:dyDescent="0.25">
      <c r="A49" s="4"/>
      <c r="B49" s="10">
        <f t="shared" si="0"/>
        <v>38</v>
      </c>
      <c r="C49" s="12" t="str">
        <f t="shared" si="7"/>
        <v/>
      </c>
      <c r="D49" s="16" t="str">
        <f t="shared" si="1"/>
        <v/>
      </c>
      <c r="E49" s="12" t="str">
        <f t="shared" si="2"/>
        <v/>
      </c>
      <c r="F49" s="12" t="str">
        <f t="shared" si="3"/>
        <v/>
      </c>
      <c r="G49" s="12" t="str">
        <f t="shared" si="4"/>
        <v/>
      </c>
      <c r="L49" s="13"/>
      <c r="M49" s="24" t="e">
        <f t="shared" si="9"/>
        <v>#DIV/0!</v>
      </c>
      <c r="N49" s="24" t="e">
        <f t="shared" si="6"/>
        <v>#DIV/0!</v>
      </c>
      <c r="O49" s="25">
        <f t="shared" si="8"/>
        <v>0</v>
      </c>
      <c r="P49" s="3"/>
      <c r="Q49" s="3"/>
    </row>
    <row r="50" spans="1:17" s="7" customFormat="1" ht="18.75" x14ac:dyDescent="0.25">
      <c r="A50" s="4"/>
      <c r="B50" s="10">
        <f t="shared" si="0"/>
        <v>39</v>
      </c>
      <c r="C50" s="12" t="str">
        <f t="shared" si="7"/>
        <v/>
      </c>
      <c r="D50" s="16" t="str">
        <f t="shared" si="1"/>
        <v/>
      </c>
      <c r="E50" s="12" t="str">
        <f t="shared" si="2"/>
        <v/>
      </c>
      <c r="F50" s="12" t="str">
        <f t="shared" si="3"/>
        <v/>
      </c>
      <c r="G50" s="12" t="str">
        <f t="shared" si="4"/>
        <v/>
      </c>
      <c r="L50" s="13"/>
      <c r="M50" s="24" t="e">
        <f t="shared" si="9"/>
        <v>#DIV/0!</v>
      </c>
      <c r="N50" s="24" t="e">
        <f t="shared" si="6"/>
        <v>#DIV/0!</v>
      </c>
      <c r="O50" s="25">
        <f t="shared" si="8"/>
        <v>0</v>
      </c>
      <c r="P50" s="3"/>
      <c r="Q50" s="3"/>
    </row>
    <row r="51" spans="1:17" s="7" customFormat="1" ht="18.75" x14ac:dyDescent="0.25">
      <c r="A51" s="4"/>
      <c r="B51" s="10">
        <f t="shared" si="0"/>
        <v>40</v>
      </c>
      <c r="C51" s="12" t="str">
        <f t="shared" si="7"/>
        <v/>
      </c>
      <c r="D51" s="16" t="str">
        <f t="shared" si="1"/>
        <v/>
      </c>
      <c r="E51" s="12" t="str">
        <f t="shared" si="2"/>
        <v/>
      </c>
      <c r="F51" s="12" t="str">
        <f t="shared" si="3"/>
        <v/>
      </c>
      <c r="G51" s="12" t="str">
        <f t="shared" si="4"/>
        <v/>
      </c>
      <c r="L51" s="13"/>
      <c r="M51" s="24" t="e">
        <f t="shared" si="9"/>
        <v>#DIV/0!</v>
      </c>
      <c r="N51" s="24" t="e">
        <f t="shared" si="6"/>
        <v>#DIV/0!</v>
      </c>
      <c r="O51" s="25">
        <f t="shared" si="8"/>
        <v>0</v>
      </c>
      <c r="P51" s="3"/>
      <c r="Q51" s="3"/>
    </row>
    <row r="52" spans="1:17" x14ac:dyDescent="0.25">
      <c r="L52" s="13"/>
      <c r="M52" s="24" t="e">
        <f>N52&lt;=O52</f>
        <v>#DIV/0!</v>
      </c>
      <c r="N52" s="24" t="e">
        <f t="shared" si="6"/>
        <v>#DIV/0!</v>
      </c>
      <c r="O52" s="25">
        <f>$E$6</f>
        <v>0</v>
      </c>
    </row>
  </sheetData>
  <mergeCells count="9">
    <mergeCell ref="B5:D5"/>
    <mergeCell ref="B6:D6"/>
    <mergeCell ref="B7:D7"/>
    <mergeCell ref="M10:O10"/>
    <mergeCell ref="B2:G2"/>
    <mergeCell ref="E5:G5"/>
    <mergeCell ref="E6:G6"/>
    <mergeCell ref="E7:G7"/>
    <mergeCell ref="B10:D10"/>
  </mergeCells>
  <conditionalFormatting sqref="B12:G51">
    <cfRule type="expression" dxfId="0" priority="1">
      <formula>ROW()&lt;COUNTIF($B:$B,"&gt;0")+12</formula>
    </cfRule>
  </conditionalFormatting>
  <dataValidations count="1">
    <dataValidation type="whole" allowBlank="1" showInputMessage="1" showErrorMessage="1" errorTitle="Máximo 40" error="No puede ser más de 40 años de vida util" promptTitle="Máximo 40" prompt="Como máximo puede ser 40 años de vida útil" sqref="E7" xr:uid="{5BE6ECC1-DBA1-4DBF-B106-FC25CDD6E569}">
      <formula1>0</formula1>
      <formula2>40</formula2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"/>
  <sheetViews>
    <sheetView workbookViewId="0"/>
  </sheetViews>
  <sheetFormatPr baseColWidth="10" defaultColWidth="9.140625" defaultRowHeight="15" x14ac:dyDescent="0.25"/>
  <sheetData>
    <row r="1" spans="1:21" s="5" customFormat="1" ht="30" customHeight="1" x14ac:dyDescent="0.25"/>
    <row r="2" spans="1:21" ht="15" customHeight="1" x14ac:dyDescent="0.25"/>
    <row r="3" spans="1:21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</row>
    <row r="10" spans="1:21" x14ac:dyDescent="0.25">
      <c r="A10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Método Lineal</vt:lpstr>
      <vt:lpstr>Método Acelerado</vt:lpstr>
      <vt:lpstr>'Método Acelerado'!DataEntered</vt:lpstr>
      <vt:lpstr>DataEntered</vt:lpstr>
    </vt:vector>
  </TitlesOfParts>
  <Company>Vitech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Users</cp:lastModifiedBy>
  <dcterms:created xsi:type="dcterms:W3CDTF">2009-07-02T08:23:47Z</dcterms:created>
  <dcterms:modified xsi:type="dcterms:W3CDTF">2023-09-22T15:21:28Z</dcterms:modified>
</cp:coreProperties>
</file>